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AdiShiman\Downloads\"/>
    </mc:Choice>
  </mc:AlternateContent>
  <xr:revisionPtr revIDLastSave="0" documentId="8_{3A919951-46F2-4989-B50B-7B62CD42C2A4}" xr6:coauthVersionLast="47" xr6:coauthVersionMax="47" xr10:uidLastSave="{00000000-0000-0000-0000-000000000000}"/>
  <bookViews>
    <workbookView xWindow="-110" yWindow="-110" windowWidth="19420" windowHeight="10300" activeTab="2" xr2:uid="{25AEC246-54E5-4351-BDBF-4CECD47975EB}"/>
  </bookViews>
  <sheets>
    <sheet name="הבהרה משפטית" sheetId="5" r:id="rId1"/>
    <sheet name="פרויקטים בהפעלה" sheetId="7" r:id="rId2"/>
    <sheet name="פרויקטים פייפליין" sheetId="8" r:id="rId3"/>
  </sheets>
  <externalReferences>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8" l="1"/>
</calcChain>
</file>

<file path=xl/sharedStrings.xml><?xml version="1.0" encoding="utf-8"?>
<sst xmlns="http://schemas.openxmlformats.org/spreadsheetml/2006/main" count="430" uniqueCount="153">
  <si>
    <t>סה"כ</t>
  </si>
  <si>
    <t>סך הספק מותקן (KWp או KW, לפי העניין) (100%)</t>
  </si>
  <si>
    <t xml:space="preserve">מידע אודות כל פרוייקטי החברה </t>
  </si>
  <si>
    <t>'מוכנים לחיבור', משמע - פרויקטים שסיימו למעשה את שלב ההקמה, כך שלצורך הפעלתם המסחרית ה"רשמית" נדרשות פעולות טכניות ופרוצדורליות בעיקרן.</t>
  </si>
  <si>
    <t xml:space="preserve">נתונים כספיים מוצגים במיליוני ש"ח </t>
  </si>
  <si>
    <t>אזור</t>
  </si>
  <si>
    <t>פרויקט</t>
  </si>
  <si>
    <t>טכנולוגיה</t>
  </si>
  <si>
    <t>תעריפים מובטחים
(ש"ח/קוט"ש, לשנת 2024)</t>
  </si>
  <si>
    <t>מנגנון הצמדת תעריף מובטח</t>
  </si>
  <si>
    <t>תקופת התעריף המובטח
(החל ממועד הפעלה מסחרית)</t>
  </si>
  <si>
    <t>סך הספק מותקן
(MWp או MW לפי העניין)</t>
  </si>
  <si>
    <t>סך קיבולת אגירה 
(MWh)</t>
  </si>
  <si>
    <t>שיעור מינוף חזוי 
(חוב פרויקטאלי)</t>
  </si>
  <si>
    <t>יתרת השקעה / (חילוץ) הון עצמי צפוי</t>
  </si>
  <si>
    <t>ארה"ב</t>
  </si>
  <si>
    <t>אינדיאנה צפון</t>
  </si>
  <si>
    <t>PV</t>
  </si>
  <si>
    <t>סה"כ ארה"ב</t>
  </si>
  <si>
    <t>ישראל</t>
  </si>
  <si>
    <t>אסדרת שוק - מתקני PV בשילוב אגירת חשמל</t>
  </si>
  <si>
    <t>PV + Storage</t>
  </si>
  <si>
    <t>הליך תחרותי 1 למתקני PV בשילוב אגירת חשמל</t>
  </si>
  <si>
    <t>מדד המחירים לצרכן</t>
  </si>
  <si>
    <t>23 שנים</t>
  </si>
  <si>
    <t>80%-85%</t>
  </si>
  <si>
    <t>הליכים תחרותיים מס' 1 ו-2 למתקני גגות ומאגרים</t>
  </si>
  <si>
    <t>0.2555 ו- 0.2586</t>
  </si>
  <si>
    <t>25 שנים</t>
  </si>
  <si>
    <t>ביו-גז ישראל</t>
  </si>
  <si>
    <t>Biogas</t>
  </si>
  <si>
    <t>20 שנים</t>
  </si>
  <si>
    <t>סה"כ ישראל</t>
  </si>
  <si>
    <t>אירופה</t>
  </si>
  <si>
    <t>מערכות קרקעיות בפולין</t>
  </si>
  <si>
    <t>סה"כ אירופה</t>
  </si>
  <si>
    <t>מערכות אשר נמצאות במהלך עבודות הקמה או שתחילת הקמתן ו/או סגירה פיננסית עבורן צפויות בששת החודשים הקרובים.</t>
  </si>
  <si>
    <t>Great Bend</t>
  </si>
  <si>
    <t>אינדיאנה דרום</t>
  </si>
  <si>
    <t>2024-2025</t>
  </si>
  <si>
    <t>פרויקט קרקעי במתח עליון</t>
  </si>
  <si>
    <t>הליכים תחרותיים למתקני PV בשילוב אגירת חשמל</t>
  </si>
  <si>
    <t>מערכות אגרו-סולאר</t>
  </si>
  <si>
    <t>2025-2026</t>
  </si>
  <si>
    <t>מערכת קרקעית בדנמרק</t>
  </si>
  <si>
    <t>מערכות קרקעיות באיטליה</t>
  </si>
  <si>
    <t>מערכות קרקעיות ברומניה</t>
  </si>
  <si>
    <t>ביו גז פולין</t>
  </si>
  <si>
    <t>מערכות אשר בטווח של 12 חודשים, צפויות: (א) להגיע לשלב של מוכנות להקמה; או; (ב) להגיע למעמד של סגירה פיננסית מול גורם מממן לחוב בכיר; או מערכות עם תעריף מובטח.</t>
  </si>
  <si>
    <t>אינדיאנה מרכז 1</t>
  </si>
  <si>
    <t>אינדיאנה מרכז 2</t>
  </si>
  <si>
    <t>מערכות אשר בטווח של 24 חודשים, צפויות: (א) להגיע לשלב של מוכנות להקמה; או (ב) להגיע למעמד של סגירה פיננסית מול גורם מממן לחוב בכיר.</t>
  </si>
  <si>
    <t>אגירה מתח גבוה</t>
  </si>
  <si>
    <t>Storage</t>
  </si>
  <si>
    <t>מערכת קרקעית בפולין</t>
  </si>
  <si>
    <t>מערכות אשר עשויות להבשיל לכדי מערכות בהקמה, שיש לחברה זיקה לקרקע עבורן, והיא פועלת לקבלת האישורים וההיתרים הדרושים לצורך מימושן.</t>
  </si>
  <si>
    <t>סוגי מערכות והסדרות</t>
  </si>
  <si>
    <t>סולאר + אגירה בישראל</t>
  </si>
  <si>
    <t>מתח עליון בישראל</t>
  </si>
  <si>
    <t>סולאר באיטליה</t>
  </si>
  <si>
    <t>סולאר בפולין</t>
  </si>
  <si>
    <t>אגירה בפולין</t>
  </si>
  <si>
    <t>סולאר בדנמרק</t>
  </si>
  <si>
    <t>סולאר בארה"ב</t>
  </si>
  <si>
    <t>סולאר + אגירה בארה"ב</t>
  </si>
  <si>
    <t>אגירה בארה"ב</t>
  </si>
  <si>
    <t>סך הספק מותקן</t>
  </si>
  <si>
    <t>סך קיבולת אגירה</t>
  </si>
  <si>
    <t>צפי שיעור החזקות החברה</t>
  </si>
  <si>
    <t>המידע המוצג בקובץ אקסל זה אינו מהווה הצעה להשקעה ו/או לרכישת ניירות ערך של החברה ובפרט אינה מהווה "הצעה לציבור" או "מכירה לציבור" או הזמנה לקבלת הצעות כאמור. אין לראות במידע המוצג בקובץ אקסל זה משום מצג או התחייבות כלשהם של החברה, או של מי מעובדיה או נושאי המשרה בה והמידע המוצג בה אינו מהווה המלצה או חוות דעת על השקעה בחברה.</t>
  </si>
  <si>
    <t>סך הכנסות (מיליוני ש"ח)</t>
  </si>
  <si>
    <t>סך EBITDA פרויקטאלי (מיליוני ש"ח)</t>
  </si>
  <si>
    <t>סך FFO פרויקטאלי (מיליוני ש"ח)</t>
  </si>
  <si>
    <t>סך תזרים פרויקטאלי פנוי לאחר שירות חוב בכיר (מיליוני ש"ח)</t>
  </si>
  <si>
    <t>אסדרה</t>
  </si>
  <si>
    <t>מספר מערכות</t>
  </si>
  <si>
    <t>סך קיבולת אגירה (MWh) (100%)</t>
  </si>
  <si>
    <t>סך יתרת חוב בכיר (מיליוני ש"ח)</t>
  </si>
  <si>
    <t>סך עלויות הקמה (מיליונים ש"ח)</t>
  </si>
  <si>
    <t>יתרת תקופת החוב הבכיר, בשנים (ממוצע משוקלל)</t>
  </si>
  <si>
    <t>שיעור החזקות החברה, בשרשור (ממוצע משוקלל)</t>
  </si>
  <si>
    <t>שיעור החזקות החברה, בשרשור (ממוצע משוקלל לפי יחס הלוואות)</t>
  </si>
  <si>
    <t>תעריף מובטח משוקלל (₪/קוט"ש, לשנת 2024)</t>
  </si>
  <si>
    <t>הצמדה לתעריף</t>
  </si>
  <si>
    <t>יתרת תקופת התעריף המובטח ו/או תקופת ההתחשבנות המובטחת עם צרכן החשמל (בשנים)</t>
  </si>
  <si>
    <t>יתרה משוקלתת של תקופת התעריף המובטח ו/או תקופת ההתחשבנות המובטחת עם צרכן החשמל (בשנים)</t>
  </si>
  <si>
    <t>---</t>
  </si>
  <si>
    <t>בין 2.6319 ל-1.0345</t>
  </si>
  <si>
    <t>בין 0.5854 ל-0.4130</t>
  </si>
  <si>
    <t>תעו"ז</t>
  </si>
  <si>
    <t> ---</t>
  </si>
  <si>
    <t>מועדי הפעלה
מסחרית חזויים</t>
  </si>
  <si>
    <t>שיעור השקעה
שותף מס</t>
  </si>
  <si>
    <t>מערכות תעריפיות / 
אגירה בחצר הצרכן</t>
  </si>
  <si>
    <t>מערכות תעריפיות 
/ אגירה בחצר הצרכן</t>
  </si>
  <si>
    <t>מערכות תעריפיות / אגירה
בחצר הצרכן</t>
  </si>
  <si>
    <t>להלן פרטים אודות פרויקטים בשלבי ייזום:</t>
  </si>
  <si>
    <t>סולאר ברומניה</t>
  </si>
  <si>
    <t>להלן פרטים אודות פרויקטים בשלבי הקמה או לקראת הקמה:</t>
  </si>
  <si>
    <t>להלן פרטים אודות פרויקטים בשלבי פיתוח מתקדם בשל:</t>
  </si>
  <si>
    <t>להלן פרטים אודות פרויקטים בשלבי פיתוח מתקדם נוספים:</t>
  </si>
  <si>
    <t>סך עלויות הקמה חזויות</t>
  </si>
  <si>
    <t>אסדרת שוק - מתקני PV 
בשילוב אגירת חשמל</t>
  </si>
  <si>
    <t>הכנסות שנתיות</t>
  </si>
  <si>
    <t>EBITDA
שנתית</t>
  </si>
  <si>
    <t>FFO
שנתי</t>
  </si>
  <si>
    <t>מידע אודות פרויקטים בהפעלה מסחרית</t>
  </si>
  <si>
    <t xml:space="preserve">המידע המוצג בקובץ אקסל זה מבוסס על המידע המוצג בטבלאות המפורטות בסעיף 1.5 לדוח התקופתי ויש לקרוא אותו ביחד ובשים לב היטב למכלול הנחות העבודה, ההסברים, התחזיות וההסתייגויות הנזכרות בסעיף זה ובהערות השוליים שלו (אשר אינן מופיעות בקובץ אקסל זה). המידע בקובץ אקסל זה משקף את הציפיות הנוכחיות של ההנהלה לגבי אירועים עתידיים וביצועים תפעוליים ומתייחס למועד פרסום הדוח התקופתי. </t>
  </si>
  <si>
    <r>
      <t>מחירי שוק</t>
    </r>
    <r>
      <rPr>
        <vertAlign val="superscript"/>
        <sz val="7"/>
        <color theme="1"/>
        <rFont val="Calibri Light"/>
        <family val="2"/>
      </rPr>
      <t xml:space="preserve"> </t>
    </r>
  </si>
  <si>
    <t>בין 1.4131 ל-0.2802 + תעריף הגנה</t>
  </si>
  <si>
    <r>
      <t>המידע המוצג בקובץ אקסל זה מבוסס על המידע המוצג בטבלאות המפורטות בסעיף 1.5 לדוח הרבעוני ויש לקרוא אותו ביחד ובשים לב היטב למכלול הנחות העבודה, ההסברים, התחזיות וההסתייגויות הנזכרות בסעיף זה ובהערות השוליים שלו (אשר אינן מופיעות בקובץ אקסל זה).</t>
    </r>
    <r>
      <rPr>
        <sz val="14"/>
        <rFont val="David"/>
        <family val="2"/>
      </rPr>
      <t xml:space="preserve"> </t>
    </r>
    <r>
      <rPr>
        <sz val="14"/>
        <rFont val="Calibri"/>
        <family val="2"/>
      </rPr>
      <t>המידע בקובץ אקסל זה משקף את הציפיות הנוכחיות של ההנהלה לגבי אירועים עתידיים וביצועים תפעוליים ומתייחס למועד פרסום הדוח הרבעוני. למעט כנדרש על פי החוק, יובהר, כי החברה לא תעדכן את המידע בקובץ האקסל, אשר מרבית הנתונים בו הינם נתונים צופי פני עתיד, בין אם כתוצאה ממידע חדש, אירועים עתידיים או אירועים אחרים, שהתרחשו/יתרחשו לאחר התאריך שבו פורסם הדוח הרבעוני.</t>
    </r>
  </si>
  <si>
    <t>יודגש, כי למועד זה, אין כל ודאות בדבר הוצאתם אל הפועל של הפרויקטים המפורטים באקסל שלעיל, בין היתר, בשל העובדה כי פרויקטים אלו כפופים לקבלת אישורים שונים אשר אין כל ודאות שיתקבלו (כמפורט בסעיף 1.24 לפרק א' בדוח התקופתי, כמו גם בשל חשש להתקיימות אחד מגורמי הסיכון המפורטים בסעיף 1.28 לפרק א' לדוח התקופתי). ככל שאיזה מהפרויקטים המפורטים לעיל לא יצא אל הפועל, עיקר החשיפה לחברה תהיה מחיקת הסכומים שהושקעו (ויושקעו) על-ידיה עד לאותו מועד באותו פרויקט, חוב בגין המימון הבכיר שנלקח להקמת אותו פרויקט, ובמערכות המוקמות מכוח זכיה בהליכים תחרותיים בישראל או בפרויקטים בארה"ב - חילוט ערבויות ההקמה (או חלקן, כתלות במועדי קבלת אישורי סנכרון או השלמת ההקמה) או אובדן מכסות או ביטול ההסכם למכירת חשמל ותעודות ירוקות (במקרה של אי-עמידה בלוחות הזמנים עד למועד המחייב המירבי).</t>
  </si>
  <si>
    <t>הערכות החברה, לרבות בדבר מאפייני משקי החשמל השונים, תעריפים, תקופות תעריפים מובטחות, מחירי שוק, הספקים, מועדי הפעלות מסחריות, עלויות הקמה, שיעורי מינוף, השקעות שותפי מס, הכנסות, FFO ,EBITDA, שיעורי החזקות, תחזיות לשנת ההפעלה הראשונה המלאה, תחזיות לשנת ההפעלה הממוצעת, יתרונות, תמריצים, הקלות, הטבות מס, השפעות חיוביות וכיוצא באלה, הינם בגדר מידע צופה פני עתיד, כהגדרת מונח זה בחוק ניירות ערך, תשכ"ח-1968, המבוסס על הערכות החברה במועד דוח זה. הערכות אלו מבוססות על תוכניות החברה ביחס לכל מערכת ודרכי הפעולה הנוכחיות בשווקים השונים, אשר עלולות שלא להתממש או להתממש באופן שונה מהותית בשל גורמים שאינם בשליטתה הבלעדית של החברה, כגון: עיכובים בקבלת היתרים הנדרשים להקמת המערכות, קבלת תשובות מחלק שליליות או חיוביות מוגבלות, עיכובים בפיתוח רשתות החשמל, עיכובים או קשיים בהתקשרות בהסכמי פיתוח עם רשות מקרקעי ישראל ורשויות נוספות, שינויים בעלויות הקמה, לרבות בגין הוצאות בלתי-צפויות או שינויים בשערי מט"ח, שינויים בתעריפי הסדרות ו/או מחירי שוק, עיכובים בהקמה, שינויים בהוראות הדין ו/או באסדרות ו/או במדיניות, ושינויים בעלויות המימון, ליקויים במערכות, שינויים במזג האוויר, בעיות תפעוליות, שינויים בתעריפי החשמל לצרכני המערכות או בעלויות המערכתיות, שינויים בהיקפי צריכת החשמל על-ידי צרכני המערכות, שינויים בשיעורי המס, שינויים במשקי החשמל השונים, או התקיימותם של איזה מגורמי הסיכון המפורטים בסעיף 1.28 לפרק א' לדוח התקופתי של החברה לשנת 2023, אשר פורסם ביום 26 במרץ 2023 (מס' אסמכתא: 2024-01-026053) ("הדוח התקופתי").</t>
  </si>
  <si>
    <t>שיעור החזקות</t>
  </si>
  <si>
    <t>שיעור החזקות מתואם</t>
  </si>
  <si>
    <t>ריק במקור</t>
  </si>
  <si>
    <t>ריק במקור2</t>
  </si>
  <si>
    <t>ריק במקור3</t>
  </si>
  <si>
    <t>סוף ההבהרה המשפטית</t>
  </si>
  <si>
    <t>הבהרה משפטית</t>
  </si>
  <si>
    <t>סיכום</t>
  </si>
  <si>
    <r>
      <t>16 שנים</t>
    </r>
    <r>
      <rPr>
        <vertAlign val="superscript"/>
        <sz val="9"/>
        <color theme="3"/>
        <rFont val="Assistant"/>
        <charset val="177"/>
      </rPr>
      <t>(2)</t>
    </r>
  </si>
  <si>
    <r>
      <t>המידע המוצג בקובץ אקסל זה של קבוצת דוראל משאבי אנרגיה מתחדשת בע"מ (להלן: "</t>
    </r>
    <r>
      <rPr>
        <b/>
        <sz val="14"/>
        <rFont val="Calibri"/>
        <family val="2"/>
      </rPr>
      <t>החברה</t>
    </r>
    <r>
      <rPr>
        <sz val="14"/>
        <rFont val="Calibri"/>
        <family val="2"/>
      </rPr>
      <t>") מבוסס על המידע המופיע בסעיף 1.5 לדוח התקופתי שפרסמה החברה ביום 20 באוגוסט 2024 (מס' אסמכתא: 2024-01-055824) (להלן: "הדוח הרבעוני"). המידע המוצג בקובץ האקסל נערך לשם הצגה תמציתית ונגישה של מידע אודות פרויקטים של החברה בשלבי ייזום שונים, ומשכך, המידע הכלול בו הינו, בין היתר, מידע צופה פני עתיד ומהווה תמצית בלבד, ואינו ממצה את מלוא הנתונים אודות הפרויקטים, החברה ופעילותה. אשר על כן, המידע המוצג בקובץ אקסל זה אינו מקיף את כלל המידע העשוי להיות רלוונטי לצורך קבלת החלטה כלשהי בנוגע להשקעה בניירות הערך של החברה, אין בו כדי לתאר את פעילות החברה באופן מלא ומפורט והוא אינו מיועדת להחליף את הצורך בעיון בדיווחי החברה לציבור, לרבות הדוח התקופתי והדיווחים השוטפים שדיווחה החברה באמצעות מערכת המגנ"א.</t>
    </r>
  </si>
  <si>
    <t>מערכות PV תעריפיות שחוברו עד 2014</t>
  </si>
  <si>
    <t>מערכות PV תעריפיות שחוברו לאחר 2014</t>
  </si>
  <si>
    <t>שונות</t>
  </si>
  <si>
    <t>הליכים תחרותיים למתקני PV תעריפיים בשילוב אגירה</t>
  </si>
  <si>
    <t>מתקני PV בשילוב אגירה באסדרת השוק</t>
  </si>
  <si>
    <t>מתקני PV קרקעיים בפולין</t>
  </si>
  <si>
    <t>מתקני PV באסדרת מונה נטו</t>
  </si>
  <si>
    <t>הליכים תחרותיים למתקני PV תעריפיים</t>
  </si>
  <si>
    <t>בין 0.2586 ל-0.1951</t>
  </si>
  <si>
    <t>טווח תעריפים (ש"ח/קוט"ש, לשנת 2024)</t>
  </si>
  <si>
    <t>בין 1.083 ל-0.673</t>
  </si>
  <si>
    <t>רכיב הייצור</t>
  </si>
  <si>
    <t>בין 17.25 ל-24.25</t>
  </si>
  <si>
    <t>בין 21.5 ל-23</t>
  </si>
  <si>
    <t>בין 22 ל-22.75</t>
  </si>
  <si>
    <t>בין 14.5 ל-20.5</t>
  </si>
  <si>
    <t>בין 4.5 ל-10</t>
  </si>
  <si>
    <t>בין 9.75 ל-25</t>
  </si>
  <si>
    <t>בין 11.5 ל-23.5</t>
  </si>
  <si>
    <t>1-12/2023</t>
  </si>
  <si>
    <t>1-6/2023</t>
  </si>
  <si>
    <t>1-6/2024</t>
  </si>
  <si>
    <t>סה"כ ל-6 חודשי פעילות מלאים</t>
  </si>
  <si>
    <t>להלן פרטים אודות פרויקטים שהופעלו מסחרית לאחר יום 30.06.2024 או מוכנים לחיבור:</t>
  </si>
  <si>
    <t>סך עלויות הקמה שהושקעו
(נכון ל- 30.06.2024)</t>
  </si>
  <si>
    <t>מערכות קרקעיות בארה"ב</t>
  </si>
  <si>
    <t>Q3 2024</t>
  </si>
  <si>
    <t>Q3 2024 - Q4 2024</t>
  </si>
  <si>
    <t xml:space="preserve">Q3 2024 - Q4 2024 </t>
  </si>
  <si>
    <t>2024-2026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</si>
</sst>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00;\(#,##0.00\);\-"/>
    <numFmt numFmtId="168" formatCode="#,##0.0;\(#,##0.0\);\-\-\-"/>
    <numFmt numFmtId="169" formatCode="#,##0.0;\(#,##0.0\);\-"/>
    <numFmt numFmtId="170" formatCode="#,##0.00;\(#,##0.00\);\-\-\-"/>
    <numFmt numFmtId="171" formatCode=";;;"/>
  </numFmts>
  <fonts count="18" x14ac:knownFonts="1">
    <font>
      <sz val="11"/>
      <color theme="1"/>
      <name val="Aptos Narrow"/>
      <family val="2"/>
      <charset val="177"/>
      <scheme val="minor"/>
    </font>
    <font>
      <sz val="11"/>
      <color theme="1"/>
      <name val="Aptos Narrow"/>
      <family val="2"/>
      <charset val="177"/>
      <scheme val="minor"/>
    </font>
    <font>
      <sz val="14"/>
      <color theme="1"/>
      <name val="Calibri"/>
      <family val="2"/>
    </font>
    <font>
      <u/>
      <sz val="12"/>
      <name val="Assistant"/>
      <charset val="177"/>
    </font>
    <font>
      <sz val="12"/>
      <name val="Assistant"/>
      <charset val="177"/>
    </font>
    <font>
      <sz val="11"/>
      <color theme="1"/>
      <name val="Assistant"/>
      <charset val="177"/>
    </font>
    <font>
      <b/>
      <sz val="9"/>
      <color theme="0"/>
      <name val="Assistant"/>
      <charset val="177"/>
    </font>
    <font>
      <b/>
      <sz val="9"/>
      <color theme="3"/>
      <name val="Assistant"/>
      <charset val="177"/>
    </font>
    <font>
      <sz val="9"/>
      <color theme="3"/>
      <name val="Assistant"/>
      <charset val="177"/>
    </font>
    <font>
      <vertAlign val="superscript"/>
      <sz val="9"/>
      <color theme="3"/>
      <name val="Assistant"/>
      <charset val="177"/>
    </font>
    <font>
      <u/>
      <sz val="12"/>
      <color theme="1"/>
      <name val="Assistant"/>
      <charset val="177"/>
    </font>
    <font>
      <b/>
      <sz val="16"/>
      <color theme="0"/>
      <name val="Assistant"/>
      <charset val="177"/>
    </font>
    <font>
      <sz val="14"/>
      <name val="Calibri"/>
      <family val="2"/>
    </font>
    <font>
      <b/>
      <sz val="14"/>
      <name val="Calibri"/>
      <family val="2"/>
    </font>
    <font>
      <sz val="14"/>
      <name val="Aptos Narrow"/>
      <family val="2"/>
      <charset val="177"/>
      <scheme val="minor"/>
    </font>
    <font>
      <sz val="14"/>
      <name val="David"/>
      <family val="2"/>
    </font>
    <font>
      <vertAlign val="superscript"/>
      <sz val="7"/>
      <color theme="1"/>
      <name val="Calibri Light"/>
      <family val="2"/>
    </font>
    <font>
      <sz val="14"/>
      <color theme="0"/>
      <name val="Aptos Narrow"/>
      <family val="2"/>
      <charset val="177"/>
      <scheme val="minor"/>
    </font>
  </fonts>
  <fills count="6">
    <fill>
      <patternFill patternType="none"/>
    </fill>
    <fill>
      <patternFill patternType="gray125"/>
    </fill>
    <fill>
      <patternFill patternType="solid">
        <fgColor rgb="FF207F7C"/>
        <bgColor indexed="64"/>
      </patternFill>
    </fill>
    <fill>
      <patternFill patternType="solid">
        <fgColor theme="0"/>
        <bgColor indexed="64"/>
      </patternFill>
    </fill>
    <fill>
      <patternFill patternType="solid">
        <fgColor rgb="FFE5EEEE"/>
        <bgColor indexed="64"/>
      </patternFill>
    </fill>
    <fill>
      <patternFill patternType="solid">
        <fgColor rgb="FFFFFFFF"/>
        <bgColor indexed="64"/>
      </patternFill>
    </fill>
  </fills>
  <borders count="73">
    <border>
      <left/>
      <right/>
      <top/>
      <bottom/>
      <diagonal/>
    </border>
    <border>
      <left style="thin">
        <color theme="2"/>
      </left>
      <right style="thin">
        <color theme="2"/>
      </right>
      <top style="thin">
        <color theme="2"/>
      </top>
      <bottom style="thin">
        <color theme="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style="medium">
        <color rgb="FF000000"/>
      </top>
      <bottom style="thin">
        <color theme="0" tint="-0.14999847407452621"/>
      </bottom>
      <diagonal/>
    </border>
    <border>
      <left style="thin">
        <color theme="0" tint="-0.14999847407452621"/>
      </left>
      <right style="thin">
        <color theme="0" tint="-0.14999847407452621"/>
      </right>
      <top style="thin">
        <color theme="0" tint="-0.14999847407452621"/>
      </top>
      <bottom style="medium">
        <color rgb="FF000000"/>
      </bottom>
      <diagonal/>
    </border>
    <border>
      <left style="thin">
        <color theme="0" tint="-0.14999847407452621"/>
      </left>
      <right style="medium">
        <color rgb="FF000000"/>
      </right>
      <top style="medium">
        <color rgb="FF000000"/>
      </top>
      <bottom style="thin">
        <color theme="0" tint="-0.14999847407452621"/>
      </bottom>
      <diagonal/>
    </border>
    <border>
      <left style="thin">
        <color theme="0" tint="-0.14999847407452621"/>
      </left>
      <right style="medium">
        <color rgb="FF000000"/>
      </right>
      <top style="thin">
        <color theme="0" tint="-0.14999847407452621"/>
      </top>
      <bottom style="thin">
        <color theme="0" tint="-0.14999847407452621"/>
      </bottom>
      <diagonal/>
    </border>
    <border>
      <left style="thin">
        <color theme="0" tint="-0.14999847407452621"/>
      </left>
      <right style="medium">
        <color rgb="FF000000"/>
      </right>
      <top style="thin">
        <color theme="0" tint="-0.14999847407452621"/>
      </top>
      <bottom style="medium">
        <color rgb="FF000000"/>
      </bottom>
      <diagonal/>
    </border>
    <border>
      <left style="thin">
        <color theme="0" tint="-0.14999847407452621"/>
      </left>
      <right style="medium">
        <color rgb="FF000000"/>
      </right>
      <top/>
      <bottom style="thin">
        <color theme="0" tint="-0.14999847407452621"/>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style="thin">
        <color theme="0" tint="-0.14999847407452621"/>
      </right>
      <top/>
      <bottom style="medium">
        <color rgb="FF000000"/>
      </bottom>
      <diagonal/>
    </border>
    <border>
      <left style="thin">
        <color theme="0" tint="-0.14999847407452621"/>
      </left>
      <right style="thin">
        <color theme="0" tint="-0.14999847407452621"/>
      </right>
      <top/>
      <bottom style="medium">
        <color rgb="FF000000"/>
      </bottom>
      <diagonal/>
    </border>
    <border>
      <left style="thin">
        <color theme="0" tint="-0.14999847407452621"/>
      </left>
      <right style="medium">
        <color rgb="FF000000"/>
      </right>
      <top/>
      <bottom style="medium">
        <color rgb="FF000000"/>
      </bottom>
      <diagonal/>
    </border>
    <border>
      <left/>
      <right/>
      <top style="medium">
        <color rgb="FF000000"/>
      </top>
      <bottom/>
      <diagonal/>
    </border>
    <border>
      <left style="thin">
        <color theme="0" tint="-0.14999847407452621"/>
      </left>
      <right style="medium">
        <color rgb="FF000000"/>
      </right>
      <top style="thin">
        <color theme="0" tint="-0.14999847407452621"/>
      </top>
      <bottom/>
      <diagonal/>
    </border>
    <border>
      <left style="thin">
        <color theme="0" tint="-0.14999847407452621"/>
      </left>
      <right style="thin">
        <color theme="0" tint="-0.14999847407452621"/>
      </right>
      <top style="medium">
        <color rgb="FF000000"/>
      </top>
      <bottom/>
      <diagonal/>
    </border>
    <border>
      <left style="thin">
        <color theme="0" tint="-0.14999847407452621"/>
      </left>
      <right style="medium">
        <color rgb="FF000000"/>
      </right>
      <top style="medium">
        <color rgb="FF000000"/>
      </top>
      <bottom/>
      <diagonal/>
    </border>
    <border>
      <left style="medium">
        <color rgb="FF000000"/>
      </left>
      <right/>
      <top style="medium">
        <color rgb="FF000000"/>
      </top>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medium">
        <color rgb="FF000000"/>
      </top>
      <bottom style="thin">
        <color theme="0" tint="-0.14999847407452621"/>
      </bottom>
      <diagonal/>
    </border>
    <border>
      <left/>
      <right style="thin">
        <color theme="0" tint="-0.14999847407452621"/>
      </right>
      <top style="medium">
        <color rgb="FF000000"/>
      </top>
      <bottom/>
      <diagonal/>
    </border>
    <border>
      <left/>
      <right style="thin">
        <color theme="0" tint="-0.14999847407452621"/>
      </right>
      <top/>
      <bottom style="medium">
        <color theme="0" tint="-0.14999847407452621"/>
      </bottom>
      <diagonal/>
    </border>
    <border>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rgb="FF000000"/>
      </left>
      <right style="thin">
        <color theme="2"/>
      </right>
      <top style="medium">
        <color rgb="FF000000"/>
      </top>
      <bottom style="medium">
        <color rgb="FF000000"/>
      </bottom>
      <diagonal/>
    </border>
    <border>
      <left style="thin">
        <color theme="2"/>
      </left>
      <right style="thin">
        <color theme="2"/>
      </right>
      <top style="medium">
        <color rgb="FF000000"/>
      </top>
      <bottom style="medium">
        <color rgb="FF000000"/>
      </bottom>
      <diagonal/>
    </border>
    <border>
      <left style="thin">
        <color theme="2"/>
      </left>
      <right style="medium">
        <color rgb="FF000000"/>
      </right>
      <top style="medium">
        <color rgb="FF000000"/>
      </top>
      <bottom style="medium">
        <color rgb="FF000000"/>
      </bottom>
      <diagonal/>
    </border>
    <border>
      <left style="medium">
        <color rgb="FF000000"/>
      </left>
      <right/>
      <top/>
      <bottom/>
      <diagonal/>
    </border>
    <border>
      <left/>
      <right style="thin">
        <color theme="2"/>
      </right>
      <top style="medium">
        <color rgb="FF000000"/>
      </top>
      <bottom/>
      <diagonal/>
    </border>
    <border>
      <left style="thin">
        <color theme="2"/>
      </left>
      <right style="thin">
        <color theme="2"/>
      </right>
      <top style="medium">
        <color rgb="FF000000"/>
      </top>
      <bottom/>
      <diagonal/>
    </border>
    <border>
      <left style="thin">
        <color theme="2"/>
      </left>
      <right style="medium">
        <color rgb="FF000000"/>
      </right>
      <top style="medium">
        <color rgb="FF000000"/>
      </top>
      <bottom/>
      <diagonal/>
    </border>
    <border>
      <left style="medium">
        <color indexed="64"/>
      </left>
      <right style="thin">
        <color theme="2"/>
      </right>
      <top style="medium">
        <color indexed="64"/>
      </top>
      <bottom style="thin">
        <color theme="2"/>
      </bottom>
      <diagonal/>
    </border>
    <border>
      <left style="thin">
        <color theme="2"/>
      </left>
      <right style="thin">
        <color theme="2"/>
      </right>
      <top style="medium">
        <color indexed="64"/>
      </top>
      <bottom style="thin">
        <color theme="2"/>
      </bottom>
      <diagonal/>
    </border>
    <border>
      <left style="medium">
        <color indexed="64"/>
      </left>
      <right style="thin">
        <color theme="2"/>
      </right>
      <top style="thin">
        <color theme="2"/>
      </top>
      <bottom style="thin">
        <color theme="2"/>
      </bottom>
      <diagonal/>
    </border>
    <border>
      <left style="medium">
        <color indexed="64"/>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theme="2"/>
      </right>
      <top style="medium">
        <color indexed="64"/>
      </top>
      <bottom style="medium">
        <color indexed="64"/>
      </bottom>
      <diagonal/>
    </border>
    <border>
      <left style="thin">
        <color theme="2"/>
      </left>
      <right style="thin">
        <color theme="2"/>
      </right>
      <top style="medium">
        <color indexed="64"/>
      </top>
      <bottom style="medium">
        <color indexed="64"/>
      </bottom>
      <diagonal/>
    </border>
    <border>
      <left/>
      <right/>
      <top/>
      <bottom style="medium">
        <color rgb="FF000000"/>
      </bottom>
      <diagonal/>
    </border>
    <border>
      <left/>
      <right style="thin">
        <color theme="0" tint="-0.14999847407452621"/>
      </right>
      <top/>
      <bottom/>
      <diagonal/>
    </border>
    <border>
      <left style="medium">
        <color indexed="64"/>
      </left>
      <right style="thin">
        <color theme="2"/>
      </right>
      <top/>
      <bottom style="thin">
        <color theme="2"/>
      </bottom>
      <diagonal/>
    </border>
    <border>
      <left style="thin">
        <color theme="2"/>
      </left>
      <right style="thin">
        <color theme="2"/>
      </right>
      <top/>
      <bottom style="thin">
        <color theme="2"/>
      </bottom>
      <diagonal/>
    </border>
    <border>
      <left/>
      <right style="thin">
        <color theme="2"/>
      </right>
      <top style="medium">
        <color rgb="FF000000"/>
      </top>
      <bottom style="medium">
        <color rgb="FF000000"/>
      </bottom>
      <diagonal/>
    </border>
    <border>
      <left style="medium">
        <color rgb="FF000000"/>
      </left>
      <right style="thin">
        <color theme="0" tint="-0.14999847407452621"/>
      </right>
      <top style="medium">
        <color rgb="FF000000"/>
      </top>
      <bottom style="thin">
        <color theme="0" tint="-0.14999847407452621"/>
      </bottom>
      <diagonal/>
    </border>
    <border>
      <left style="thin">
        <color theme="0" tint="-0.14999847407452621"/>
      </left>
      <right/>
      <top style="medium">
        <color rgb="FF000000"/>
      </top>
      <bottom style="thin">
        <color theme="0" tint="-0.14999847407452621"/>
      </bottom>
      <diagonal/>
    </border>
    <border>
      <left style="thin">
        <color theme="0" tint="-0.14999847407452621"/>
      </left>
      <right/>
      <top/>
      <bottom style="medium">
        <color rgb="FF000000"/>
      </bottom>
      <diagonal/>
    </border>
    <border>
      <left style="medium">
        <color rgb="FF000000"/>
      </left>
      <right style="thin">
        <color theme="0" tint="-0.14999847407452621"/>
      </right>
      <top style="thin">
        <color theme="0" tint="-0.14999847407452621"/>
      </top>
      <bottom style="medium">
        <color rgb="FF000000"/>
      </bottom>
      <diagonal/>
    </border>
    <border>
      <left style="thin">
        <color theme="2"/>
      </left>
      <right/>
      <top style="medium">
        <color rgb="FF000000"/>
      </top>
      <bottom style="medium">
        <color rgb="FF000000"/>
      </bottom>
      <diagonal/>
    </border>
    <border>
      <left style="medium">
        <color rgb="FF000000"/>
      </left>
      <right style="thin">
        <color theme="2"/>
      </right>
      <top/>
      <bottom style="thin">
        <color theme="2"/>
      </bottom>
      <diagonal/>
    </border>
    <border>
      <left style="medium">
        <color rgb="FF000000"/>
      </left>
      <right style="thin">
        <color theme="2"/>
      </right>
      <top style="thin">
        <color theme="2"/>
      </top>
      <bottom style="medium">
        <color indexed="64"/>
      </bottom>
      <diagonal/>
    </border>
    <border>
      <left style="medium">
        <color rgb="FF000000"/>
      </left>
      <right style="thin">
        <color theme="2"/>
      </right>
      <top style="medium">
        <color indexed="64"/>
      </top>
      <bottom style="thin">
        <color theme="2"/>
      </bottom>
      <diagonal/>
    </border>
    <border>
      <left style="medium">
        <color rgb="FF000000"/>
      </left>
      <right style="thin">
        <color theme="2"/>
      </right>
      <top style="thin">
        <color theme="2"/>
      </top>
      <bottom style="thin">
        <color theme="2"/>
      </bottom>
      <diagonal/>
    </border>
    <border>
      <left style="medium">
        <color rgb="FF000000"/>
      </left>
      <right style="thin">
        <color theme="2"/>
      </right>
      <top style="medium">
        <color indexed="64"/>
      </top>
      <bottom style="medium">
        <color rgb="FF000000"/>
      </bottom>
      <diagonal/>
    </border>
    <border>
      <left style="thin">
        <color theme="2"/>
      </left>
      <right style="thin">
        <color theme="2"/>
      </right>
      <top style="medium">
        <color indexed="64"/>
      </top>
      <bottom style="medium">
        <color rgb="FF000000"/>
      </bottom>
      <diagonal/>
    </border>
    <border>
      <left style="thin">
        <color theme="2"/>
      </left>
      <right style="medium">
        <color rgb="FF000000"/>
      </right>
      <top/>
      <bottom style="thin">
        <color theme="2"/>
      </bottom>
      <diagonal/>
    </border>
    <border>
      <left style="thin">
        <color theme="2"/>
      </left>
      <right style="medium">
        <color rgb="FF000000"/>
      </right>
      <top style="thin">
        <color theme="2"/>
      </top>
      <bottom style="medium">
        <color indexed="64"/>
      </bottom>
      <diagonal/>
    </border>
    <border>
      <left style="thin">
        <color theme="2"/>
      </left>
      <right style="medium">
        <color rgb="FF000000"/>
      </right>
      <top style="medium">
        <color indexed="64"/>
      </top>
      <bottom style="thin">
        <color theme="2"/>
      </bottom>
      <diagonal/>
    </border>
    <border>
      <left style="thin">
        <color theme="2"/>
      </left>
      <right style="medium">
        <color rgb="FF000000"/>
      </right>
      <top style="thin">
        <color theme="2"/>
      </top>
      <bottom style="thin">
        <color theme="2"/>
      </bottom>
      <diagonal/>
    </border>
    <border>
      <left style="thin">
        <color theme="2"/>
      </left>
      <right style="medium">
        <color rgb="FF000000"/>
      </right>
      <top style="medium">
        <color indexed="64"/>
      </top>
      <bottom style="medium">
        <color rgb="FF000000"/>
      </bottom>
      <diagonal/>
    </border>
    <border>
      <left style="medium">
        <color rgb="FF000000"/>
      </left>
      <right style="thin">
        <color theme="2"/>
      </right>
      <top style="medium">
        <color rgb="FF000000"/>
      </top>
      <bottom style="thin">
        <color theme="2"/>
      </bottom>
      <diagonal/>
    </border>
    <border>
      <left style="thin">
        <color theme="2"/>
      </left>
      <right style="thin">
        <color theme="2"/>
      </right>
      <top style="medium">
        <color rgb="FF000000"/>
      </top>
      <bottom style="thin">
        <color theme="2"/>
      </bottom>
      <diagonal/>
    </border>
    <border>
      <left style="medium">
        <color rgb="FF000000"/>
      </left>
      <right style="thin">
        <color theme="2"/>
      </right>
      <top style="thin">
        <color theme="2"/>
      </top>
      <bottom style="medium">
        <color rgb="FF000000"/>
      </bottom>
      <diagonal/>
    </border>
    <border>
      <left style="thin">
        <color theme="2"/>
      </left>
      <right style="thin">
        <color theme="2"/>
      </right>
      <top style="thin">
        <color theme="2"/>
      </top>
      <bottom style="medium">
        <color rgb="FF000000"/>
      </bottom>
      <diagonal/>
    </border>
    <border>
      <left style="thin">
        <color theme="2"/>
      </left>
      <right style="medium">
        <color rgb="FF000000"/>
      </right>
      <top style="medium">
        <color rgb="FF000000"/>
      </top>
      <bottom style="thin">
        <color theme="2"/>
      </bottom>
      <diagonal/>
    </border>
    <border>
      <left style="thin">
        <color theme="2"/>
      </left>
      <right style="medium">
        <color rgb="FF000000"/>
      </right>
      <top style="thin">
        <color theme="2"/>
      </top>
      <bottom style="medium">
        <color rgb="FF000000"/>
      </bottom>
      <diagonal/>
    </border>
  </borders>
  <cellStyleXfs count="2">
    <xf numFmtId="0" fontId="0" fillId="0" borderId="0"/>
    <xf numFmtId="9" fontId="1" fillId="0" borderId="0" applyFont="0" applyFill="0" applyBorder="0" applyAlignment="0" applyProtection="0"/>
  </cellStyleXfs>
  <cellXfs count="176">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167" fontId="5" fillId="0" borderId="0" xfId="0" applyNumberFormat="1" applyFont="1" applyAlignment="1">
      <alignment horizontal="center" vertical="center" readingOrder="2"/>
    </xf>
    <xf numFmtId="164" fontId="5" fillId="0" borderId="0" xfId="0" applyNumberFormat="1" applyFont="1" applyAlignment="1">
      <alignment vertical="center"/>
    </xf>
    <xf numFmtId="0" fontId="10" fillId="0" borderId="0" xfId="0" applyFont="1" applyAlignment="1">
      <alignment horizontal="right" vertical="center" readingOrder="2"/>
    </xf>
    <xf numFmtId="0" fontId="0" fillId="0" borderId="0" xfId="0" applyAlignment="1">
      <alignment vertical="center"/>
    </xf>
    <xf numFmtId="0" fontId="2" fillId="0" borderId="0" xfId="0" applyFont="1" applyAlignment="1">
      <alignment horizontal="center" vertical="center"/>
    </xf>
    <xf numFmtId="3" fontId="8" fillId="3" borderId="1" xfId="0" applyNumberFormat="1" applyFont="1" applyFill="1" applyBorder="1" applyAlignment="1">
      <alignment horizontal="center" vertical="center" wrapText="1" readingOrder="2"/>
    </xf>
    <xf numFmtId="165" fontId="9" fillId="3" borderId="1" xfId="0" applyNumberFormat="1" applyFont="1" applyFill="1" applyBorder="1" applyAlignment="1">
      <alignment horizontal="center" vertical="center"/>
    </xf>
    <xf numFmtId="0" fontId="12" fillId="0" borderId="0" xfId="0" applyFont="1" applyAlignment="1">
      <alignment horizontal="right" vertical="center" wrapText="1" readingOrder="2"/>
    </xf>
    <xf numFmtId="0" fontId="14" fillId="0" borderId="0" xfId="0" applyFont="1" applyAlignment="1">
      <alignment horizontal="right" vertical="center"/>
    </xf>
    <xf numFmtId="0" fontId="2" fillId="0" borderId="0" xfId="0" applyFont="1" applyAlignment="1">
      <alignment horizontal="center" vertical="center" wrapText="1"/>
    </xf>
    <xf numFmtId="166" fontId="8" fillId="3" borderId="2" xfId="0" applyNumberFormat="1" applyFont="1" applyFill="1" applyBorder="1" applyAlignment="1">
      <alignment horizontal="center" vertical="center" wrapText="1" readingOrder="2"/>
    </xf>
    <xf numFmtId="169" fontId="8" fillId="3" borderId="2" xfId="0" applyNumberFormat="1" applyFont="1" applyFill="1" applyBorder="1" applyAlignment="1">
      <alignment horizontal="center" vertical="center" wrapText="1" readingOrder="2"/>
    </xf>
    <xf numFmtId="0" fontId="14" fillId="2" borderId="0" xfId="0" applyFont="1" applyFill="1" applyAlignment="1">
      <alignment horizontal="right" vertical="center"/>
    </xf>
    <xf numFmtId="0" fontId="11" fillId="2" borderId="0" xfId="0" applyFont="1" applyFill="1" applyAlignment="1">
      <alignment vertical="center"/>
    </xf>
    <xf numFmtId="3" fontId="0" fillId="0" borderId="0" xfId="0" applyNumberFormat="1" applyAlignment="1">
      <alignment vertical="center"/>
    </xf>
    <xf numFmtId="166" fontId="8" fillId="3" borderId="3" xfId="0" applyNumberFormat="1" applyFont="1" applyFill="1" applyBorder="1" applyAlignment="1">
      <alignment horizontal="center" vertical="center" wrapText="1" readingOrder="2"/>
    </xf>
    <xf numFmtId="166" fontId="8" fillId="3" borderId="4" xfId="0" applyNumberFormat="1" applyFont="1" applyFill="1" applyBorder="1" applyAlignment="1">
      <alignment horizontal="center" vertical="center" wrapText="1" readingOrder="2"/>
    </xf>
    <xf numFmtId="169" fontId="8" fillId="3" borderId="4" xfId="0" applyNumberFormat="1" applyFont="1" applyFill="1" applyBorder="1" applyAlignment="1">
      <alignment horizontal="center" vertical="center" wrapText="1" readingOrder="2"/>
    </xf>
    <xf numFmtId="166" fontId="7" fillId="3" borderId="6" xfId="0" applyNumberFormat="1" applyFont="1" applyFill="1" applyBorder="1" applyAlignment="1">
      <alignment horizontal="center" vertical="center" wrapText="1" readingOrder="2"/>
    </xf>
    <xf numFmtId="166" fontId="7" fillId="3" borderId="7" xfId="0" applyNumberFormat="1" applyFont="1" applyFill="1" applyBorder="1" applyAlignment="1">
      <alignment horizontal="center" vertical="center" wrapText="1" readingOrder="2"/>
    </xf>
    <xf numFmtId="166" fontId="8" fillId="3" borderId="13" xfId="0" applyNumberFormat="1" applyFont="1" applyFill="1" applyBorder="1" applyAlignment="1">
      <alignment horizontal="center" vertical="center" wrapText="1" readingOrder="2"/>
    </xf>
    <xf numFmtId="169" fontId="8" fillId="3" borderId="13" xfId="0" applyNumberFormat="1" applyFont="1" applyFill="1" applyBorder="1" applyAlignment="1">
      <alignment horizontal="center" vertical="center" wrapText="1" readingOrder="2"/>
    </xf>
    <xf numFmtId="166" fontId="7" fillId="3" borderId="14" xfId="0" applyNumberFormat="1" applyFont="1" applyFill="1" applyBorder="1" applyAlignment="1">
      <alignment horizontal="center" vertical="center" wrapText="1" readingOrder="2"/>
    </xf>
    <xf numFmtId="167" fontId="8" fillId="3" borderId="13" xfId="0" applyNumberFormat="1" applyFont="1" applyFill="1" applyBorder="1" applyAlignment="1">
      <alignment horizontal="center" vertical="center" wrapText="1" readingOrder="2"/>
    </xf>
    <xf numFmtId="167" fontId="7" fillId="3" borderId="14" xfId="0" applyNumberFormat="1" applyFont="1" applyFill="1" applyBorder="1" applyAlignment="1">
      <alignment horizontal="center" vertical="center" wrapText="1" readingOrder="2"/>
    </xf>
    <xf numFmtId="0" fontId="6" fillId="2" borderId="15" xfId="0" applyFont="1" applyFill="1" applyBorder="1" applyAlignment="1">
      <alignment horizontal="center" vertical="center" wrapText="1"/>
    </xf>
    <xf numFmtId="166" fontId="8" fillId="3" borderId="17" xfId="0" applyNumberFormat="1" applyFont="1" applyFill="1" applyBorder="1" applyAlignment="1">
      <alignment horizontal="center" vertical="center" wrapText="1" readingOrder="2"/>
    </xf>
    <xf numFmtId="169" fontId="8" fillId="3" borderId="17" xfId="0" applyNumberFormat="1" applyFont="1" applyFill="1" applyBorder="1" applyAlignment="1">
      <alignment horizontal="center" vertical="center" wrapText="1" readingOrder="2"/>
    </xf>
    <xf numFmtId="166" fontId="7" fillId="3" borderId="18" xfId="0" applyNumberFormat="1" applyFont="1" applyFill="1" applyBorder="1" applyAlignment="1">
      <alignment horizontal="center" vertical="center" wrapText="1" readingOrder="2"/>
    </xf>
    <xf numFmtId="0" fontId="6" fillId="2" borderId="19" xfId="0" applyFont="1" applyFill="1" applyBorder="1" applyAlignment="1">
      <alignment horizontal="center" vertical="center" wrapText="1"/>
    </xf>
    <xf numFmtId="167" fontId="8" fillId="3" borderId="12" xfId="0" applyNumberFormat="1" applyFont="1" applyFill="1" applyBorder="1" applyAlignment="1">
      <alignment horizontal="center" vertical="center" wrapText="1" readingOrder="2"/>
    </xf>
    <xf numFmtId="166" fontId="8" fillId="3" borderId="12" xfId="0" applyNumberFormat="1" applyFont="1" applyFill="1" applyBorder="1" applyAlignment="1">
      <alignment horizontal="center" vertical="center" wrapText="1" readingOrder="2"/>
    </xf>
    <xf numFmtId="166" fontId="8" fillId="3" borderId="20" xfId="0" applyNumberFormat="1" applyFont="1" applyFill="1" applyBorder="1" applyAlignment="1">
      <alignment horizontal="center" vertical="center" wrapText="1" readingOrder="2"/>
    </xf>
    <xf numFmtId="166" fontId="8" fillId="3" borderId="21" xfId="0" applyNumberFormat="1" applyFont="1" applyFill="1" applyBorder="1" applyAlignment="1">
      <alignment horizontal="center" vertical="center" wrapText="1" readingOrder="2"/>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14" fontId="8" fillId="4" borderId="9" xfId="0" applyNumberFormat="1" applyFont="1" applyFill="1" applyBorder="1" applyAlignment="1">
      <alignment horizontal="center" vertical="center" wrapText="1" readingOrder="2"/>
    </xf>
    <xf numFmtId="14" fontId="8" fillId="4" borderId="7" xfId="0" applyNumberFormat="1" applyFont="1" applyFill="1" applyBorder="1" applyAlignment="1">
      <alignment horizontal="center" vertical="center" wrapText="1" readingOrder="2"/>
    </xf>
    <xf numFmtId="14" fontId="8" fillId="4" borderId="16" xfId="0" applyNumberFormat="1" applyFont="1" applyFill="1" applyBorder="1" applyAlignment="1">
      <alignment horizontal="center" vertical="center" wrapText="1" readingOrder="2"/>
    </xf>
    <xf numFmtId="14" fontId="8" fillId="4" borderId="6" xfId="0" applyNumberFormat="1" applyFont="1" applyFill="1" applyBorder="1" applyAlignment="1">
      <alignment horizontal="center" vertical="center" wrapText="1" readingOrder="2"/>
    </xf>
    <xf numFmtId="0" fontId="7" fillId="4" borderId="30" xfId="0" applyFont="1" applyFill="1" applyBorder="1" applyAlignment="1">
      <alignment vertical="center"/>
    </xf>
    <xf numFmtId="0" fontId="7" fillId="4" borderId="19" xfId="0" applyFont="1" applyFill="1" applyBorder="1" applyAlignment="1">
      <alignment vertical="center"/>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8" fillId="4" borderId="40" xfId="0" applyFont="1" applyFill="1" applyBorder="1" applyAlignment="1">
      <alignment horizontal="right" vertical="center" wrapText="1" readingOrder="2"/>
    </xf>
    <xf numFmtId="0" fontId="7" fillId="4" borderId="42" xfId="0" applyFont="1" applyFill="1" applyBorder="1" applyAlignment="1">
      <alignment horizontal="right" vertical="center" wrapText="1" readingOrder="2"/>
    </xf>
    <xf numFmtId="0" fontId="8" fillId="4" borderId="42" xfId="0" applyFont="1" applyFill="1" applyBorder="1" applyAlignment="1">
      <alignment horizontal="right" vertical="center" wrapText="1" readingOrder="2"/>
    </xf>
    <xf numFmtId="165" fontId="7" fillId="4" borderId="42" xfId="0" applyNumberFormat="1" applyFont="1" applyFill="1" applyBorder="1" applyAlignment="1">
      <alignment horizontal="right" vertical="center" wrapText="1" readingOrder="2"/>
    </xf>
    <xf numFmtId="0" fontId="7" fillId="4" borderId="43" xfId="0" applyFont="1" applyFill="1" applyBorder="1" applyAlignment="1">
      <alignment horizontal="right" vertical="center" wrapText="1" readingOrder="2"/>
    </xf>
    <xf numFmtId="4" fontId="8" fillId="3" borderId="1" xfId="0" applyNumberFormat="1" applyFont="1" applyFill="1" applyBorder="1" applyAlignment="1">
      <alignment horizontal="center" vertical="center" wrapText="1" readingOrder="2"/>
    </xf>
    <xf numFmtId="165" fontId="7" fillId="4" borderId="41" xfId="0" applyNumberFormat="1" applyFont="1" applyFill="1" applyBorder="1" applyAlignment="1">
      <alignment horizontal="right" vertical="center" wrapText="1" readingOrder="2"/>
    </xf>
    <xf numFmtId="0" fontId="7" fillId="4" borderId="41" xfId="0" applyFont="1" applyFill="1" applyBorder="1" applyAlignment="1">
      <alignment horizontal="right" vertical="center" wrapText="1" readingOrder="2"/>
    </xf>
    <xf numFmtId="0" fontId="8" fillId="3" borderId="34" xfId="0" applyFont="1" applyFill="1" applyBorder="1" applyAlignment="1">
      <alignment horizontal="center" vertical="center" wrapText="1" readingOrder="2"/>
    </xf>
    <xf numFmtId="165" fontId="9" fillId="3" borderId="35" xfId="0" applyNumberFormat="1" applyFont="1" applyFill="1" applyBorder="1" applyAlignment="1">
      <alignment horizontal="center" vertical="center"/>
    </xf>
    <xf numFmtId="165" fontId="7" fillId="0" borderId="37" xfId="0" applyNumberFormat="1" applyFont="1" applyBorder="1" applyAlignment="1">
      <alignment horizontal="center" vertical="center" wrapText="1" readingOrder="2"/>
    </xf>
    <xf numFmtId="165" fontId="7" fillId="3" borderId="38" xfId="0" applyNumberFormat="1" applyFont="1" applyFill="1" applyBorder="1" applyAlignment="1">
      <alignment horizontal="center" vertical="center" wrapText="1" readingOrder="2"/>
    </xf>
    <xf numFmtId="0" fontId="8" fillId="3" borderId="36" xfId="0" applyFont="1" applyFill="1" applyBorder="1" applyAlignment="1">
      <alignment horizontal="center" vertical="center" wrapText="1" readingOrder="2"/>
    </xf>
    <xf numFmtId="165" fontId="7" fillId="0" borderId="38" xfId="0" applyNumberFormat="1" applyFont="1" applyBorder="1" applyAlignment="1">
      <alignment horizontal="center" vertical="center" wrapText="1" readingOrder="2"/>
    </xf>
    <xf numFmtId="165" fontId="7" fillId="4" borderId="44" xfId="0" applyNumberFormat="1" applyFont="1" applyFill="1" applyBorder="1" applyAlignment="1">
      <alignment horizontal="center" vertical="center"/>
    </xf>
    <xf numFmtId="165" fontId="7" fillId="4" borderId="45" xfId="0" applyNumberFormat="1" applyFont="1" applyFill="1" applyBorder="1" applyAlignment="1">
      <alignment horizontal="center" vertical="center"/>
    </xf>
    <xf numFmtId="168" fontId="7" fillId="0" borderId="38" xfId="0" applyNumberFormat="1" applyFont="1" applyBorder="1" applyAlignment="1">
      <alignment horizontal="center" vertical="center" wrapText="1" readingOrder="2"/>
    </xf>
    <xf numFmtId="3" fontId="8" fillId="0" borderId="1" xfId="0" applyNumberFormat="1" applyFont="1" applyBorder="1" applyAlignment="1">
      <alignment horizontal="center" vertical="center" wrapText="1" readingOrder="2"/>
    </xf>
    <xf numFmtId="0" fontId="8" fillId="4" borderId="46" xfId="0" applyFont="1" applyFill="1" applyBorder="1" applyAlignment="1">
      <alignment horizontal="center" vertical="center" wrapText="1" readingOrder="2"/>
    </xf>
    <xf numFmtId="0" fontId="8" fillId="4" borderId="47" xfId="0" applyFont="1" applyFill="1" applyBorder="1" applyAlignment="1">
      <alignment horizontal="center" vertical="center" wrapText="1" readingOrder="2"/>
    </xf>
    <xf numFmtId="166" fontId="8" fillId="4" borderId="22" xfId="0" applyNumberFormat="1" applyFont="1" applyFill="1" applyBorder="1" applyAlignment="1">
      <alignment horizontal="center" vertical="center" wrapText="1" readingOrder="2"/>
    </xf>
    <xf numFmtId="0" fontId="7" fillId="4" borderId="23" xfId="0" applyFont="1" applyFill="1" applyBorder="1" applyAlignment="1">
      <alignment horizontal="center" vertical="center" wrapText="1" readingOrder="2"/>
    </xf>
    <xf numFmtId="0" fontId="7" fillId="4" borderId="12" xfId="0" applyFont="1" applyFill="1" applyBorder="1" applyAlignment="1">
      <alignment horizontal="center" vertical="center" wrapText="1" readingOrder="2"/>
    </xf>
    <xf numFmtId="171" fontId="6" fillId="2" borderId="25" xfId="0" applyNumberFormat="1" applyFont="1" applyFill="1" applyBorder="1" applyAlignment="1">
      <alignment horizontal="center" vertical="center" wrapText="1"/>
    </xf>
    <xf numFmtId="171" fontId="2" fillId="0" borderId="0" xfId="0" applyNumberFormat="1" applyFont="1" applyAlignment="1">
      <alignment horizontal="center" vertical="center"/>
    </xf>
    <xf numFmtId="171" fontId="8" fillId="4" borderId="24" xfId="0" applyNumberFormat="1" applyFont="1" applyFill="1" applyBorder="1" applyAlignment="1">
      <alignment horizontal="center" vertical="center" wrapText="1" readingOrder="2"/>
    </xf>
    <xf numFmtId="171" fontId="8" fillId="4" borderId="47" xfId="0" applyNumberFormat="1" applyFont="1" applyFill="1" applyBorder="1" applyAlignment="1">
      <alignment horizontal="center" vertical="center" wrapText="1" readingOrder="2"/>
    </xf>
    <xf numFmtId="171" fontId="8" fillId="4" borderId="22" xfId="0" applyNumberFormat="1" applyFont="1" applyFill="1" applyBorder="1" applyAlignment="1">
      <alignment horizontal="center" vertical="center" wrapText="1" readingOrder="2"/>
    </xf>
    <xf numFmtId="171" fontId="8" fillId="4" borderId="18" xfId="0" applyNumberFormat="1" applyFont="1" applyFill="1" applyBorder="1" applyAlignment="1">
      <alignment horizontal="center" vertical="center" wrapText="1" readingOrder="2"/>
    </xf>
    <xf numFmtId="171" fontId="8" fillId="4" borderId="12" xfId="0" applyNumberFormat="1" applyFont="1" applyFill="1" applyBorder="1" applyAlignment="1">
      <alignment horizontal="center" vertical="center" wrapText="1" readingOrder="2"/>
    </xf>
    <xf numFmtId="171" fontId="7" fillId="4" borderId="41" xfId="0" applyNumberFormat="1" applyFont="1" applyFill="1" applyBorder="1" applyAlignment="1">
      <alignment vertical="center"/>
    </xf>
    <xf numFmtId="171" fontId="7" fillId="4" borderId="30" xfId="0" applyNumberFormat="1" applyFont="1" applyFill="1" applyBorder="1" applyAlignment="1">
      <alignment vertical="center"/>
    </xf>
    <xf numFmtId="171" fontId="7" fillId="4" borderId="11" xfId="0" applyNumberFormat="1" applyFont="1" applyFill="1" applyBorder="1" applyAlignment="1">
      <alignment vertical="center"/>
    </xf>
    <xf numFmtId="171" fontId="7" fillId="4" borderId="10" xfId="0" applyNumberFormat="1" applyFont="1" applyFill="1" applyBorder="1" applyAlignment="1">
      <alignment horizontal="right" vertical="center" wrapText="1" readingOrder="2"/>
    </xf>
    <xf numFmtId="171" fontId="10" fillId="0" borderId="0" xfId="0" applyNumberFormat="1" applyFont="1" applyAlignment="1">
      <alignment horizontal="right" vertical="center" readingOrder="2"/>
    </xf>
    <xf numFmtId="171" fontId="10" fillId="0" borderId="0" xfId="0" applyNumberFormat="1" applyFont="1" applyAlignment="1">
      <alignment horizontal="center" vertical="center" readingOrder="2"/>
    </xf>
    <xf numFmtId="171" fontId="17" fillId="2" borderId="0" xfId="0" applyNumberFormat="1" applyFont="1" applyFill="1" applyAlignment="1">
      <alignment horizontal="right" vertical="center"/>
    </xf>
    <xf numFmtId="0" fontId="6" fillId="2" borderId="27" xfId="0" applyFont="1" applyFill="1" applyBorder="1" applyAlignment="1">
      <alignment horizontal="center" vertical="center"/>
    </xf>
    <xf numFmtId="0" fontId="7" fillId="4" borderId="42" xfId="0" applyFont="1" applyFill="1" applyBorder="1" applyAlignment="1">
      <alignment vertical="center"/>
    </xf>
    <xf numFmtId="0" fontId="8" fillId="3" borderId="48" xfId="0" applyFont="1" applyFill="1" applyBorder="1" applyAlignment="1">
      <alignment horizontal="center" vertical="center" wrapText="1" readingOrder="2"/>
    </xf>
    <xf numFmtId="165" fontId="9" fillId="3" borderId="49" xfId="0" applyNumberFormat="1" applyFont="1" applyFill="1" applyBorder="1" applyAlignment="1">
      <alignment horizontal="center" vertical="center"/>
    </xf>
    <xf numFmtId="0" fontId="6" fillId="2" borderId="50" xfId="0" applyFont="1" applyFill="1" applyBorder="1" applyAlignment="1">
      <alignment horizontal="center" vertical="center" wrapText="1"/>
    </xf>
    <xf numFmtId="0" fontId="6" fillId="2" borderId="28" xfId="0" applyFont="1" applyFill="1" applyBorder="1" applyAlignment="1">
      <alignment horizontal="center" vertical="center" wrapText="1" readingOrder="2"/>
    </xf>
    <xf numFmtId="165" fontId="8" fillId="3" borderId="2" xfId="0" applyNumberFormat="1" applyFont="1" applyFill="1" applyBorder="1" applyAlignment="1">
      <alignment horizontal="center" vertical="center" wrapText="1" readingOrder="2"/>
    </xf>
    <xf numFmtId="165" fontId="8" fillId="3" borderId="4" xfId="0" applyNumberFormat="1" applyFont="1" applyFill="1" applyBorder="1" applyAlignment="1">
      <alignment horizontal="center" vertical="center" wrapText="1" readingOrder="2"/>
    </xf>
    <xf numFmtId="170" fontId="8" fillId="3" borderId="3" xfId="0" applyNumberFormat="1" applyFont="1" applyFill="1" applyBorder="1" applyAlignment="1">
      <alignment horizontal="center" vertical="center" wrapText="1" readingOrder="2"/>
    </xf>
    <xf numFmtId="170" fontId="8" fillId="3" borderId="21" xfId="0" applyNumberFormat="1" applyFont="1" applyFill="1" applyBorder="1" applyAlignment="1">
      <alignment horizontal="center" vertical="center" wrapText="1" readingOrder="2"/>
    </xf>
    <xf numFmtId="170" fontId="8" fillId="3" borderId="4" xfId="0" applyNumberFormat="1" applyFont="1" applyFill="1" applyBorder="1" applyAlignment="1">
      <alignment horizontal="center" vertical="center" wrapText="1" readingOrder="2"/>
    </xf>
    <xf numFmtId="170" fontId="7" fillId="3" borderId="6" xfId="0" applyNumberFormat="1" applyFont="1" applyFill="1" applyBorder="1" applyAlignment="1">
      <alignment horizontal="center" vertical="center" wrapText="1" readingOrder="2"/>
    </xf>
    <xf numFmtId="170" fontId="8" fillId="3" borderId="20" xfId="0" applyNumberFormat="1" applyFont="1" applyFill="1" applyBorder="1" applyAlignment="1">
      <alignment horizontal="center" vertical="center" wrapText="1" readingOrder="2"/>
    </xf>
    <xf numFmtId="170" fontId="8" fillId="3" borderId="2" xfId="0" applyNumberFormat="1" applyFont="1" applyFill="1" applyBorder="1" applyAlignment="1">
      <alignment horizontal="center" vertical="center" wrapText="1" readingOrder="2"/>
    </xf>
    <xf numFmtId="170" fontId="7" fillId="3" borderId="7" xfId="0" applyNumberFormat="1" applyFont="1" applyFill="1" applyBorder="1" applyAlignment="1">
      <alignment horizontal="center" vertical="center" wrapText="1" readingOrder="2"/>
    </xf>
    <xf numFmtId="167" fontId="8" fillId="3" borderId="17" xfId="0" applyNumberFormat="1" applyFont="1" applyFill="1" applyBorder="1" applyAlignment="1">
      <alignment horizontal="center" vertical="center" wrapText="1" readingOrder="2"/>
    </xf>
    <xf numFmtId="165" fontId="8" fillId="3" borderId="17" xfId="0" applyNumberFormat="1" applyFont="1" applyFill="1" applyBorder="1" applyAlignment="1">
      <alignment horizontal="center" vertical="center" wrapText="1" readingOrder="2"/>
    </xf>
    <xf numFmtId="165" fontId="8" fillId="3" borderId="22" xfId="0" applyNumberFormat="1" applyFont="1" applyFill="1" applyBorder="1" applyAlignment="1">
      <alignment horizontal="center" vertical="center" wrapText="1" readingOrder="2"/>
    </xf>
    <xf numFmtId="49" fontId="8" fillId="4" borderId="6" xfId="0" applyNumberFormat="1" applyFont="1" applyFill="1" applyBorder="1" applyAlignment="1">
      <alignment horizontal="center" vertical="center" wrapText="1" readingOrder="2"/>
    </xf>
    <xf numFmtId="49" fontId="8" fillId="4" borderId="7" xfId="0" applyNumberFormat="1" applyFont="1" applyFill="1" applyBorder="1" applyAlignment="1">
      <alignment horizontal="center" vertical="center" wrapText="1" readingOrder="2"/>
    </xf>
    <xf numFmtId="49" fontId="8" fillId="4" borderId="52" xfId="0" applyNumberFormat="1" applyFont="1" applyFill="1" applyBorder="1" applyAlignment="1">
      <alignment horizontal="center" vertical="center" wrapText="1" readingOrder="2"/>
    </xf>
    <xf numFmtId="171" fontId="7" fillId="4" borderId="53" xfId="0" applyNumberFormat="1" applyFont="1" applyFill="1" applyBorder="1" applyAlignment="1">
      <alignment horizontal="center" vertical="center" wrapText="1" readingOrder="2"/>
    </xf>
    <xf numFmtId="170" fontId="7" fillId="3" borderId="16" xfId="0" applyNumberFormat="1" applyFont="1" applyFill="1" applyBorder="1" applyAlignment="1">
      <alignment horizontal="center" vertical="center" wrapText="1" readingOrder="2"/>
    </xf>
    <xf numFmtId="170" fontId="7" fillId="3" borderId="8" xfId="0" applyNumberFormat="1" applyFont="1" applyFill="1" applyBorder="1" applyAlignment="1">
      <alignment horizontal="center" vertical="center" wrapText="1" readingOrder="2"/>
    </xf>
    <xf numFmtId="9" fontId="7" fillId="3" borderId="51" xfId="0" applyNumberFormat="1" applyFont="1" applyFill="1" applyBorder="1" applyAlignment="1">
      <alignment horizontal="center" vertical="center" wrapText="1" readingOrder="2"/>
    </xf>
    <xf numFmtId="9" fontId="7" fillId="3" borderId="4" xfId="0" applyNumberFormat="1" applyFont="1" applyFill="1" applyBorder="1" applyAlignment="1">
      <alignment horizontal="center" vertical="center" wrapText="1" readingOrder="2"/>
    </xf>
    <xf numFmtId="9" fontId="7" fillId="3" borderId="54" xfId="0" applyNumberFormat="1" applyFont="1" applyFill="1" applyBorder="1" applyAlignment="1">
      <alignment horizontal="center" vertical="center" wrapText="1" readingOrder="2"/>
    </xf>
    <xf numFmtId="9" fontId="7" fillId="3" borderId="5" xfId="0" applyNumberFormat="1" applyFont="1" applyFill="1" applyBorder="1" applyAlignment="1">
      <alignment horizontal="center" vertical="center" wrapText="1" readingOrder="2"/>
    </xf>
    <xf numFmtId="165" fontId="8" fillId="3" borderId="49" xfId="1" applyNumberFormat="1" applyFont="1" applyFill="1" applyBorder="1" applyAlignment="1">
      <alignment horizontal="center" vertical="center" wrapText="1"/>
    </xf>
    <xf numFmtId="165" fontId="8" fillId="3" borderId="35" xfId="1" applyNumberFormat="1" applyFont="1" applyFill="1" applyBorder="1" applyAlignment="1">
      <alignment horizontal="center" vertical="center"/>
    </xf>
    <xf numFmtId="165" fontId="8" fillId="3" borderId="1" xfId="1" applyNumberFormat="1" applyFont="1" applyFill="1" applyBorder="1" applyAlignment="1">
      <alignment horizontal="center" vertical="center"/>
    </xf>
    <xf numFmtId="165" fontId="7" fillId="3" borderId="38" xfId="0" applyNumberFormat="1" applyFont="1" applyFill="1" applyBorder="1" applyAlignment="1">
      <alignment horizontal="center" vertical="center" wrapText="1"/>
    </xf>
    <xf numFmtId="165" fontId="8" fillId="3" borderId="35" xfId="1" applyNumberFormat="1" applyFont="1" applyFill="1" applyBorder="1" applyAlignment="1">
      <alignment horizontal="center" vertical="center" wrapText="1"/>
    </xf>
    <xf numFmtId="165" fontId="8" fillId="3" borderId="1" xfId="1" applyNumberFormat="1" applyFont="1" applyFill="1" applyBorder="1" applyAlignment="1">
      <alignment horizontal="center" vertical="center" wrapText="1"/>
    </xf>
    <xf numFmtId="9" fontId="8" fillId="3" borderId="49" xfId="1" applyFont="1" applyFill="1" applyBorder="1" applyAlignment="1">
      <alignment horizontal="center" vertical="center" wrapText="1"/>
    </xf>
    <xf numFmtId="9" fontId="8" fillId="3" borderId="35" xfId="1" applyFont="1" applyFill="1" applyBorder="1" applyAlignment="1">
      <alignment horizontal="center" vertical="center" wrapText="1"/>
    </xf>
    <xf numFmtId="9" fontId="8" fillId="3" borderId="1" xfId="1" applyFont="1" applyFill="1" applyBorder="1" applyAlignment="1">
      <alignment horizontal="center" vertical="center" wrapText="1"/>
    </xf>
    <xf numFmtId="0" fontId="6" fillId="2" borderId="55" xfId="0" applyFont="1" applyFill="1" applyBorder="1" applyAlignment="1">
      <alignment horizontal="center" vertical="center" wrapText="1"/>
    </xf>
    <xf numFmtId="0" fontId="8" fillId="3" borderId="56" xfId="0" applyFont="1" applyFill="1" applyBorder="1" applyAlignment="1">
      <alignment horizontal="center" vertical="center" wrapText="1" readingOrder="2"/>
    </xf>
    <xf numFmtId="165" fontId="7" fillId="0" borderId="57" xfId="0" applyNumberFormat="1" applyFont="1" applyBorder="1" applyAlignment="1">
      <alignment horizontal="center" vertical="center" wrapText="1" readingOrder="2"/>
    </xf>
    <xf numFmtId="0" fontId="8" fillId="3" borderId="58" xfId="0" applyFont="1" applyFill="1" applyBorder="1" applyAlignment="1">
      <alignment horizontal="center" vertical="center" wrapText="1" readingOrder="2"/>
    </xf>
    <xf numFmtId="0" fontId="8" fillId="3" borderId="59" xfId="0" applyFont="1" applyFill="1" applyBorder="1" applyAlignment="1">
      <alignment horizontal="center" vertical="center" wrapText="1" readingOrder="2"/>
    </xf>
    <xf numFmtId="165" fontId="7" fillId="4" borderId="60" xfId="0" applyNumberFormat="1" applyFont="1" applyFill="1" applyBorder="1" applyAlignment="1">
      <alignment horizontal="center" vertical="center"/>
    </xf>
    <xf numFmtId="165" fontId="7" fillId="4" borderId="61" xfId="0" applyNumberFormat="1" applyFont="1" applyFill="1" applyBorder="1" applyAlignment="1">
      <alignment horizontal="center" vertical="center"/>
    </xf>
    <xf numFmtId="165" fontId="7" fillId="4" borderId="61" xfId="0" applyNumberFormat="1" applyFont="1" applyFill="1" applyBorder="1" applyAlignment="1">
      <alignment horizontal="center" vertical="center" wrapText="1" readingOrder="2"/>
    </xf>
    <xf numFmtId="9" fontId="8" fillId="3" borderId="62" xfId="1" applyFont="1" applyFill="1" applyBorder="1" applyAlignment="1">
      <alignment horizontal="center" vertical="center" wrapText="1"/>
    </xf>
    <xf numFmtId="165" fontId="7" fillId="3" borderId="63" xfId="0" applyNumberFormat="1" applyFont="1" applyFill="1" applyBorder="1" applyAlignment="1">
      <alignment horizontal="center" vertical="center" wrapText="1"/>
    </xf>
    <xf numFmtId="9" fontId="8" fillId="3" borderId="64" xfId="1" applyFont="1" applyFill="1" applyBorder="1" applyAlignment="1">
      <alignment horizontal="center" vertical="center" wrapText="1"/>
    </xf>
    <xf numFmtId="9" fontId="8" fillId="3" borderId="65" xfId="1" applyFont="1" applyFill="1" applyBorder="1" applyAlignment="1">
      <alignment horizontal="center" vertical="center" wrapText="1"/>
    </xf>
    <xf numFmtId="165" fontId="7" fillId="4" borderId="66" xfId="0" applyNumberFormat="1" applyFont="1" applyFill="1" applyBorder="1" applyAlignment="1">
      <alignment horizontal="center" vertical="center" wrapText="1" readingOrder="2"/>
    </xf>
    <xf numFmtId="168" fontId="8" fillId="3" borderId="35" xfId="1" applyNumberFormat="1" applyFont="1" applyFill="1" applyBorder="1" applyAlignment="1">
      <alignment horizontal="center" vertical="center" wrapText="1"/>
    </xf>
    <xf numFmtId="168" fontId="8" fillId="3" borderId="1" xfId="1" applyNumberFormat="1" applyFont="1" applyFill="1" applyBorder="1" applyAlignment="1">
      <alignment horizontal="center" vertical="center" wrapText="1"/>
    </xf>
    <xf numFmtId="165" fontId="8" fillId="3" borderId="1" xfId="1" applyNumberFormat="1" applyFont="1" applyFill="1" applyBorder="1" applyAlignment="1">
      <alignment horizontal="center" vertical="center" wrapText="1" readingOrder="2"/>
    </xf>
    <xf numFmtId="9" fontId="8" fillId="3" borderId="35" xfId="1" applyFont="1" applyFill="1" applyBorder="1" applyAlignment="1">
      <alignment horizontal="center" vertical="center"/>
    </xf>
    <xf numFmtId="9" fontId="8" fillId="3" borderId="1" xfId="1" applyFont="1" applyFill="1" applyBorder="1" applyAlignment="1">
      <alignment horizontal="center" vertical="center"/>
    </xf>
    <xf numFmtId="9" fontId="8" fillId="3" borderId="1" xfId="1" applyFont="1" applyFill="1" applyBorder="1" applyAlignment="1">
      <alignment horizontal="center" vertical="center" wrapText="1" readingOrder="2"/>
    </xf>
    <xf numFmtId="3" fontId="8" fillId="3" borderId="59" xfId="0" applyNumberFormat="1" applyFont="1" applyFill="1" applyBorder="1" applyAlignment="1">
      <alignment horizontal="center" vertical="center" wrapText="1" readingOrder="2"/>
    </xf>
    <xf numFmtId="165" fontId="7" fillId="0" borderId="63" xfId="0" applyNumberFormat="1" applyFont="1" applyBorder="1" applyAlignment="1">
      <alignment horizontal="center" vertical="center" wrapText="1" readingOrder="2"/>
    </xf>
    <xf numFmtId="9" fontId="8" fillId="3" borderId="64" xfId="1" applyFont="1" applyFill="1" applyBorder="1" applyAlignment="1">
      <alignment horizontal="center" vertical="center"/>
    </xf>
    <xf numFmtId="9" fontId="8" fillId="3" borderId="65" xfId="1" applyFont="1" applyFill="1" applyBorder="1" applyAlignment="1">
      <alignment horizontal="center" vertical="center"/>
    </xf>
    <xf numFmtId="9" fontId="8" fillId="3" borderId="65" xfId="1" applyFont="1" applyFill="1" applyBorder="1" applyAlignment="1">
      <alignment horizontal="center" vertical="center" wrapText="1" readingOrder="2"/>
    </xf>
    <xf numFmtId="168" fontId="8" fillId="3" borderId="1" xfId="1" applyNumberFormat="1" applyFont="1" applyFill="1" applyBorder="1" applyAlignment="1">
      <alignment horizontal="center" vertical="center"/>
    </xf>
    <xf numFmtId="168" fontId="8" fillId="3" borderId="1" xfId="1" applyNumberFormat="1" applyFont="1" applyFill="1" applyBorder="1" applyAlignment="1">
      <alignment horizontal="center" vertical="center" wrapText="1" readingOrder="2"/>
    </xf>
    <xf numFmtId="168" fontId="8" fillId="3" borderId="35" xfId="1" applyNumberFormat="1" applyFont="1" applyFill="1" applyBorder="1" applyAlignment="1">
      <alignment horizontal="center" vertical="center"/>
    </xf>
    <xf numFmtId="1" fontId="8" fillId="3" borderId="1" xfId="1" applyNumberFormat="1" applyFont="1" applyFill="1" applyBorder="1" applyAlignment="1">
      <alignment horizontal="center" vertical="center"/>
    </xf>
    <xf numFmtId="1" fontId="8" fillId="3" borderId="35" xfId="1" applyNumberFormat="1" applyFont="1" applyFill="1" applyBorder="1" applyAlignment="1">
      <alignment horizontal="center" vertical="center"/>
    </xf>
    <xf numFmtId="1" fontId="8" fillId="3" borderId="1" xfId="1" applyNumberFormat="1" applyFont="1" applyFill="1" applyBorder="1" applyAlignment="1">
      <alignment horizontal="center" vertical="center" wrapText="1" readingOrder="2"/>
    </xf>
    <xf numFmtId="1" fontId="8" fillId="3" borderId="35" xfId="1" applyNumberFormat="1" applyFont="1" applyFill="1" applyBorder="1" applyAlignment="1">
      <alignment horizontal="center" vertical="center" wrapText="1"/>
    </xf>
    <xf numFmtId="1" fontId="8" fillId="3" borderId="1" xfId="1" applyNumberFormat="1" applyFont="1" applyFill="1" applyBorder="1" applyAlignment="1">
      <alignment horizontal="center" vertical="center" wrapText="1"/>
    </xf>
    <xf numFmtId="0" fontId="7" fillId="4" borderId="40" xfId="0" applyFont="1" applyFill="1" applyBorder="1" applyAlignment="1">
      <alignment vertical="center"/>
    </xf>
    <xf numFmtId="0" fontId="7" fillId="4" borderId="41" xfId="0" applyFont="1" applyFill="1" applyBorder="1" applyAlignment="1">
      <alignment vertical="center" wrapText="1"/>
    </xf>
    <xf numFmtId="165" fontId="8" fillId="3" borderId="59" xfId="1" applyNumberFormat="1" applyFont="1" applyFill="1" applyBorder="1" applyAlignment="1">
      <alignment horizontal="center" vertical="center"/>
    </xf>
    <xf numFmtId="0" fontId="8" fillId="3" borderId="67" xfId="0" applyFont="1" applyFill="1" applyBorder="1" applyAlignment="1">
      <alignment horizontal="center" vertical="center" wrapText="1" readingOrder="2"/>
    </xf>
    <xf numFmtId="0" fontId="8" fillId="3" borderId="68" xfId="0" applyFont="1" applyFill="1" applyBorder="1" applyAlignment="1">
      <alignment horizontal="center" vertical="center" wrapText="1" readingOrder="2"/>
    </xf>
    <xf numFmtId="165" fontId="8" fillId="5" borderId="68" xfId="0" applyNumberFormat="1" applyFont="1" applyFill="1" applyBorder="1" applyAlignment="1">
      <alignment horizontal="center" vertical="center"/>
    </xf>
    <xf numFmtId="165" fontId="7" fillId="4" borderId="71" xfId="0" applyNumberFormat="1" applyFont="1" applyFill="1" applyBorder="1" applyAlignment="1">
      <alignment horizontal="center" vertical="center"/>
    </xf>
    <xf numFmtId="165" fontId="7" fillId="4" borderId="65" xfId="1" applyNumberFormat="1" applyFont="1" applyFill="1" applyBorder="1" applyAlignment="1">
      <alignment horizontal="center" vertical="center"/>
    </xf>
    <xf numFmtId="165" fontId="7" fillId="4" borderId="72" xfId="1" applyNumberFormat="1" applyFont="1" applyFill="1" applyBorder="1" applyAlignment="1">
      <alignment horizontal="center" vertical="center"/>
    </xf>
    <xf numFmtId="9" fontId="8" fillId="3" borderId="69" xfId="1" applyFont="1" applyFill="1" applyBorder="1" applyAlignment="1">
      <alignment horizontal="center" vertical="center"/>
    </xf>
    <xf numFmtId="9" fontId="8" fillId="3" borderId="70" xfId="1" applyFont="1" applyFill="1" applyBorder="1" applyAlignment="1">
      <alignment horizontal="center" vertical="center"/>
    </xf>
    <xf numFmtId="0" fontId="11" fillId="2" borderId="0" xfId="0" applyFont="1" applyFill="1" applyAlignment="1">
      <alignment horizontal="right" vertical="center"/>
    </xf>
    <xf numFmtId="0" fontId="4" fillId="0" borderId="0" xfId="0" quotePrefix="1" applyFont="1" applyAlignment="1">
      <alignment horizontal="right" vertical="center" wrapText="1" readingOrder="2"/>
    </xf>
    <xf numFmtId="0" fontId="4" fillId="0" borderId="0" xfId="0" applyFont="1" applyAlignment="1">
      <alignment horizontal="right" vertical="center" readingOrder="2"/>
    </xf>
    <xf numFmtId="0" fontId="4" fillId="0" borderId="0" xfId="0" quotePrefix="1" applyFont="1" applyAlignment="1">
      <alignment horizontal="right" vertical="center" readingOrder="2"/>
    </xf>
    <xf numFmtId="0" fontId="3" fillId="0" borderId="0" xfId="0" applyFont="1" applyAlignment="1">
      <alignment horizontal="right" vertical="center" readingOrder="2"/>
    </xf>
    <xf numFmtId="0" fontId="10" fillId="0" borderId="0" xfId="0" applyFont="1" applyAlignment="1">
      <alignment horizontal="right" vertical="center" readingOrder="2"/>
    </xf>
    <xf numFmtId="0" fontId="4" fillId="0" borderId="46" xfId="0" quotePrefix="1" applyFont="1" applyBorder="1" applyAlignment="1">
      <alignment horizontal="right" vertical="center" readingOrder="2"/>
    </xf>
  </cellXfs>
  <cellStyles count="2">
    <cellStyle name="Normal" xfId="0" builtinId="0"/>
    <cellStyle name="Percent" xfId="1" builtinId="5"/>
  </cellStyles>
  <dxfs count="0"/>
  <tableStyles count="0" defaultTableStyle="TableStyleMedium2" defaultPivotStyle="PivotStyleLight16"/>
  <colors>
    <mruColors>
      <color rgb="FFE5EEEE"/>
      <color rgb="FFBEF1EE"/>
      <color rgb="FF207F7C"/>
      <color rgb="FFE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7203282</xdr:colOff>
      <xdr:row>2</xdr:row>
      <xdr:rowOff>71438</xdr:rowOff>
    </xdr:from>
    <xdr:to>
      <xdr:col>0</xdr:col>
      <xdr:colOff>9248356</xdr:colOff>
      <xdr:row>4</xdr:row>
      <xdr:rowOff>95251</xdr:rowOff>
    </xdr:to>
    <xdr:pic>
      <xdr:nvPicPr>
        <xdr:cNvPr id="2" name="תמונה 13" descr="לוגו דוראל משאבי אנרגיה מתחדשת בע&quot;מ">
          <a:extLst>
            <a:ext uri="{FF2B5EF4-FFF2-40B4-BE49-F238E27FC236}">
              <a16:creationId xmlns:a16="http://schemas.microsoft.com/office/drawing/2014/main" id="{69D9D798-D2C0-CDA4-C801-45DE84AA14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3801" y="488157"/>
          <a:ext cx="2045074" cy="4762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oralcoil057.sharepoint.com/sites/DoralEnergyDocs/&#1502;&#1505;&#1502;&#1499;&#1497;&#1501;/Departments/&#1502;&#1497;&#1502;&#1493;&#1503;/Corporate_Finance/&#1496;&#1489;&#1500;&#1488;&#1493;&#1514;_&#1500;&#1491;&#1497;&#1512;&#1511;&#1496;&#1493;&#1512;&#1497;&#1493;&#1503;/2024/Q2.2024/&#1492;&#1504;&#1495;&#1493;&#1514;/IL/&#1495;&#1513;&#1489;&#1493;&#1514;/2024.08.10%20&#1492;&#1493;&#1503;%20&#1506;&#1510;&#1502;&#1497;%20&#1493;&#1495;&#1493;&#1489;%20&#1506;&#1489;&#1512;%20&#1493;&#1506;&#1514;&#1497;&#1491;%20Q2.xlsx" TargetMode="External"/><Relationship Id="rId1" Type="http://schemas.openxmlformats.org/officeDocument/2006/relationships/externalLinkPath" Target="https://doralcoil057.sharepoint.com/sites/DoralEnergyDocs/&#1502;&#1505;&#1502;&#1499;&#1497;&#1501;/Departments/&#1502;&#1497;&#1502;&#1493;&#1503;/Corporate_Finance/&#1496;&#1489;&#1500;&#1488;&#1493;&#1514;_&#1500;&#1491;&#1497;&#1512;&#1511;&#1496;&#1493;&#1512;&#1497;&#1493;&#1503;/2024/Q2.2024/&#1492;&#1504;&#1495;&#1493;&#1514;/IL/&#1495;&#1513;&#1489;&#1493;&#1514;/2024.08.10%20&#1492;&#1493;&#1503;%20&#1506;&#1510;&#1502;&#1497;%20&#1493;&#1495;&#1493;&#1489;%20&#1506;&#1489;&#1512;%20&#1493;&#1506;&#1514;&#1497;&#1491;%20Q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סיכום 30.06.24"/>
      <sheetName val="רשימת מתקנים "/>
      <sheetName val="תכנון ורישוי"/>
      <sheetName val="טבלאות"/>
      <sheetName val="הלוואות מהותיות"/>
    </sheetNames>
    <sheetDataSet>
      <sheetData sheetId="0">
        <row r="5">
          <cell r="X5">
            <v>-5.9603317939584235</v>
          </cell>
        </row>
        <row r="17">
          <cell r="X17">
            <v>-9.358016746581832E-2</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CA4DB-2976-47E7-A476-0801B4C8A281}">
  <dimension ref="A1:G13"/>
  <sheetViews>
    <sheetView showGridLines="0" rightToLeft="1" topLeftCell="A10" zoomScale="70" zoomScaleNormal="70" workbookViewId="0">
      <selection activeCell="A11" sqref="A11"/>
    </sheetView>
  </sheetViews>
  <sheetFormatPr defaultColWidth="0" defaultRowHeight="17.5" zeroHeight="1" x14ac:dyDescent="0.3"/>
  <cols>
    <col min="1" max="1" width="214.1640625" style="16" customWidth="1"/>
    <col min="2" max="7" width="0" style="12" hidden="1" customWidth="1"/>
    <col min="8" max="16384" width="9" style="12" hidden="1"/>
  </cols>
  <sheetData>
    <row r="1" spans="1:1" ht="15" customHeight="1" x14ac:dyDescent="0.3">
      <c r="A1" s="88" t="s">
        <v>119</v>
      </c>
    </row>
    <row r="2" spans="1:1" x14ac:dyDescent="0.3">
      <c r="A2" s="12"/>
    </row>
    <row r="3" spans="1:1" x14ac:dyDescent="0.3">
      <c r="A3" s="12"/>
    </row>
    <row r="4" spans="1:1" x14ac:dyDescent="0.3">
      <c r="A4" s="12"/>
    </row>
    <row r="5" spans="1:1" x14ac:dyDescent="0.3">
      <c r="A5" s="12"/>
    </row>
    <row r="6" spans="1:1" x14ac:dyDescent="0.3">
      <c r="A6" s="12"/>
    </row>
    <row r="7" spans="1:1" ht="74" x14ac:dyDescent="0.3">
      <c r="A7" s="11" t="s">
        <v>122</v>
      </c>
    </row>
    <row r="8" spans="1:1" ht="37" x14ac:dyDescent="0.3">
      <c r="A8" s="11" t="s">
        <v>69</v>
      </c>
    </row>
    <row r="9" spans="1:1" ht="55.5" x14ac:dyDescent="0.3">
      <c r="A9" s="11" t="s">
        <v>110</v>
      </c>
    </row>
    <row r="10" spans="1:1" ht="129.5" x14ac:dyDescent="0.3">
      <c r="A10" s="11" t="s">
        <v>112</v>
      </c>
    </row>
    <row r="11" spans="1:1" ht="74" x14ac:dyDescent="0.3">
      <c r="A11" s="11" t="s">
        <v>111</v>
      </c>
    </row>
    <row r="12" spans="1:1" ht="24.75" customHeight="1" x14ac:dyDescent="0.3">
      <c r="A12" s="12"/>
    </row>
    <row r="13" spans="1:1" ht="15" customHeight="1" x14ac:dyDescent="0.3">
      <c r="A13" s="88" t="s">
        <v>118</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45BD0-2B58-4951-9D54-FB5F5E3FD213}">
  <dimension ref="A1:M45"/>
  <sheetViews>
    <sheetView showGridLines="0" rightToLeft="1" topLeftCell="A41" zoomScale="85" zoomScaleNormal="85" workbookViewId="0">
      <selection activeCell="E45" sqref="E45"/>
    </sheetView>
  </sheetViews>
  <sheetFormatPr defaultColWidth="0" defaultRowHeight="14" zeroHeight="1" x14ac:dyDescent="0.3"/>
  <cols>
    <col min="1" max="1" width="31.58203125" customWidth="1"/>
    <col min="2" max="2" width="10.9140625" customWidth="1"/>
    <col min="3" max="3" width="17.6640625" customWidth="1"/>
    <col min="4" max="4" width="16.4140625" customWidth="1"/>
    <col min="5" max="5" width="13.5" customWidth="1"/>
    <col min="6" max="6" width="14.4140625" customWidth="1"/>
    <col min="7" max="11" width="13.5" customWidth="1"/>
    <col min="12" max="12" width="8.6640625" customWidth="1"/>
    <col min="13" max="13" width="0" hidden="1" customWidth="1"/>
    <col min="14" max="16384" width="8.6640625" hidden="1"/>
  </cols>
  <sheetData>
    <row r="1" spans="1:12" ht="22" hidden="1" x14ac:dyDescent="0.3">
      <c r="A1" s="169" t="s">
        <v>106</v>
      </c>
      <c r="B1" s="169"/>
      <c r="C1" s="169"/>
      <c r="D1" s="169"/>
      <c r="E1" s="169"/>
      <c r="F1" s="169"/>
      <c r="G1" s="169"/>
      <c r="H1" s="169"/>
      <c r="I1" s="169"/>
      <c r="J1" s="169"/>
      <c r="K1" s="169"/>
      <c r="L1" s="17"/>
    </row>
    <row r="2" spans="1:12" ht="40" customHeight="1" thickBot="1" x14ac:dyDescent="0.35">
      <c r="A2" s="170" t="s">
        <v>107</v>
      </c>
      <c r="B2" s="170"/>
      <c r="C2" s="170"/>
      <c r="D2" s="170"/>
      <c r="E2" s="170"/>
      <c r="F2" s="170"/>
      <c r="G2" s="170"/>
      <c r="H2" s="170"/>
      <c r="I2" s="170"/>
      <c r="J2" s="170"/>
      <c r="K2" s="170"/>
      <c r="L2" s="8"/>
    </row>
    <row r="3" spans="1:12" ht="19" hidden="1" thickBot="1" x14ac:dyDescent="0.35">
      <c r="A3" s="8"/>
      <c r="B3" s="8"/>
      <c r="C3" s="13"/>
      <c r="D3" s="13"/>
      <c r="E3" s="13"/>
      <c r="F3" s="13"/>
      <c r="G3" s="13"/>
      <c r="H3" s="13"/>
      <c r="I3" s="13"/>
      <c r="J3" s="13"/>
      <c r="K3" s="13"/>
      <c r="L3" s="8"/>
    </row>
    <row r="4" spans="1:12" ht="19" hidden="1" thickBot="1" x14ac:dyDescent="0.35">
      <c r="A4" s="33"/>
      <c r="B4" s="29"/>
      <c r="C4" s="29"/>
      <c r="D4" s="29"/>
      <c r="E4" s="29"/>
      <c r="F4" s="29" t="s">
        <v>74</v>
      </c>
      <c r="G4" s="29"/>
      <c r="H4" s="29"/>
      <c r="I4" s="29"/>
      <c r="J4" s="29"/>
      <c r="K4" s="38"/>
      <c r="L4" s="8"/>
    </row>
    <row r="5" spans="1:12" ht="40" customHeight="1" thickBot="1" x14ac:dyDescent="0.35">
      <c r="A5" s="75" t="s">
        <v>115</v>
      </c>
      <c r="B5" s="75" t="s">
        <v>116</v>
      </c>
      <c r="C5" s="39" t="s">
        <v>130</v>
      </c>
      <c r="D5" s="40" t="s">
        <v>126</v>
      </c>
      <c r="E5" s="40" t="s">
        <v>127</v>
      </c>
      <c r="F5" s="40" t="s">
        <v>128</v>
      </c>
      <c r="G5" s="40" t="s">
        <v>129</v>
      </c>
      <c r="H5" s="40" t="s">
        <v>123</v>
      </c>
      <c r="I5" s="40" t="s">
        <v>124</v>
      </c>
      <c r="J5" s="40" t="s">
        <v>125</v>
      </c>
      <c r="K5" s="41" t="s">
        <v>0</v>
      </c>
      <c r="L5" s="76" t="s">
        <v>117</v>
      </c>
    </row>
    <row r="6" spans="1:12" ht="30" customHeight="1" thickBot="1" x14ac:dyDescent="0.35">
      <c r="A6" s="70" t="s">
        <v>132</v>
      </c>
      <c r="B6" s="77" t="s">
        <v>115</v>
      </c>
      <c r="C6" s="34" t="s">
        <v>131</v>
      </c>
      <c r="D6" s="27">
        <v>0.22209999999999999</v>
      </c>
      <c r="E6" s="27" t="s">
        <v>86</v>
      </c>
      <c r="F6" s="27" t="s">
        <v>86</v>
      </c>
      <c r="G6" s="27" t="s">
        <v>109</v>
      </c>
      <c r="H6" s="27" t="s">
        <v>87</v>
      </c>
      <c r="I6" s="27" t="s">
        <v>88</v>
      </c>
      <c r="J6" s="27" t="s">
        <v>133</v>
      </c>
      <c r="K6" s="28" t="s">
        <v>86</v>
      </c>
      <c r="L6" s="76" t="s">
        <v>115</v>
      </c>
    </row>
    <row r="7" spans="1:12" ht="30" customHeight="1" thickBot="1" x14ac:dyDescent="0.35">
      <c r="A7" s="70" t="s">
        <v>82</v>
      </c>
      <c r="B7" s="77" t="s">
        <v>115</v>
      </c>
      <c r="C7" s="34">
        <v>0.23599999999999999</v>
      </c>
      <c r="D7" s="27">
        <v>0.22209999999999999</v>
      </c>
      <c r="E7" s="27" t="s">
        <v>86</v>
      </c>
      <c r="F7" s="27" t="s">
        <v>86</v>
      </c>
      <c r="G7" s="27" t="s">
        <v>86</v>
      </c>
      <c r="H7" s="27">
        <v>1.4897</v>
      </c>
      <c r="I7" s="27">
        <v>0.4501</v>
      </c>
      <c r="J7" s="27">
        <v>0.72970000000000002</v>
      </c>
      <c r="K7" s="28" t="s">
        <v>86</v>
      </c>
      <c r="L7" s="76" t="s">
        <v>115</v>
      </c>
    </row>
    <row r="8" spans="1:12" ht="30" customHeight="1" thickBot="1" x14ac:dyDescent="0.35">
      <c r="A8" s="70" t="s">
        <v>83</v>
      </c>
      <c r="B8" s="77" t="s">
        <v>115</v>
      </c>
      <c r="C8" s="34" t="s">
        <v>23</v>
      </c>
      <c r="D8" s="27" t="s">
        <v>23</v>
      </c>
      <c r="E8" s="27" t="s">
        <v>134</v>
      </c>
      <c r="F8" s="27" t="s">
        <v>108</v>
      </c>
      <c r="G8" s="27" t="s">
        <v>89</v>
      </c>
      <c r="H8" s="27" t="s">
        <v>23</v>
      </c>
      <c r="I8" s="27" t="s">
        <v>86</v>
      </c>
      <c r="J8" s="27" t="s">
        <v>23</v>
      </c>
      <c r="K8" s="28" t="s">
        <v>86</v>
      </c>
      <c r="L8" s="76" t="s">
        <v>115</v>
      </c>
    </row>
    <row r="9" spans="1:12" ht="30" customHeight="1" thickBot="1" x14ac:dyDescent="0.35">
      <c r="A9" s="70" t="s">
        <v>84</v>
      </c>
      <c r="B9" s="77" t="s">
        <v>115</v>
      </c>
      <c r="C9" s="34" t="s">
        <v>135</v>
      </c>
      <c r="D9" s="27" t="s">
        <v>136</v>
      </c>
      <c r="E9" s="27" t="s">
        <v>137</v>
      </c>
      <c r="F9" s="27" t="s">
        <v>86</v>
      </c>
      <c r="G9" s="27" t="s">
        <v>138</v>
      </c>
      <c r="H9" s="27" t="s">
        <v>139</v>
      </c>
      <c r="I9" s="27" t="s">
        <v>140</v>
      </c>
      <c r="J9" s="27" t="s">
        <v>141</v>
      </c>
      <c r="K9" s="28" t="s">
        <v>86</v>
      </c>
      <c r="L9" s="76" t="s">
        <v>115</v>
      </c>
    </row>
    <row r="10" spans="1:12" ht="30" customHeight="1" thickBot="1" x14ac:dyDescent="0.35">
      <c r="A10" s="70" t="s">
        <v>85</v>
      </c>
      <c r="B10" s="77" t="s">
        <v>115</v>
      </c>
      <c r="C10" s="35">
        <v>20</v>
      </c>
      <c r="D10" s="27">
        <v>22.75</v>
      </c>
      <c r="E10" s="25">
        <v>22.5</v>
      </c>
      <c r="F10" s="27" t="s">
        <v>86</v>
      </c>
      <c r="G10" s="24">
        <v>18</v>
      </c>
      <c r="H10" s="27">
        <v>8.75</v>
      </c>
      <c r="I10" s="25">
        <v>21.5</v>
      </c>
      <c r="J10" s="27">
        <v>14.25</v>
      </c>
      <c r="K10" s="26" t="s">
        <v>86</v>
      </c>
      <c r="L10" s="76" t="s">
        <v>115</v>
      </c>
    </row>
    <row r="11" spans="1:12" ht="30" customHeight="1" x14ac:dyDescent="0.3">
      <c r="A11" s="78" t="s">
        <v>75</v>
      </c>
      <c r="B11" s="42">
        <v>45107</v>
      </c>
      <c r="C11" s="37">
        <v>85</v>
      </c>
      <c r="D11" s="96">
        <v>1</v>
      </c>
      <c r="E11" s="21" t="s">
        <v>86</v>
      </c>
      <c r="F11" s="20">
        <v>3</v>
      </c>
      <c r="G11" s="20">
        <v>86</v>
      </c>
      <c r="H11" s="20">
        <v>76</v>
      </c>
      <c r="I11" s="20">
        <v>347</v>
      </c>
      <c r="J11" s="96">
        <v>10</v>
      </c>
      <c r="K11" s="22">
        <v>608</v>
      </c>
      <c r="L11" s="76" t="s">
        <v>115</v>
      </c>
    </row>
    <row r="12" spans="1:12" ht="30" customHeight="1" x14ac:dyDescent="0.3">
      <c r="A12" s="71" t="s">
        <v>75</v>
      </c>
      <c r="B12" s="43">
        <v>45291</v>
      </c>
      <c r="C12" s="36">
        <v>96</v>
      </c>
      <c r="D12" s="14">
        <v>2</v>
      </c>
      <c r="E12" s="15" t="s">
        <v>86</v>
      </c>
      <c r="F12" s="14">
        <v>9</v>
      </c>
      <c r="G12" s="14">
        <v>86</v>
      </c>
      <c r="H12" s="14">
        <v>76</v>
      </c>
      <c r="I12" s="14">
        <v>398</v>
      </c>
      <c r="J12" s="95">
        <v>10</v>
      </c>
      <c r="K12" s="23">
        <v>677</v>
      </c>
      <c r="L12" s="76" t="s">
        <v>115</v>
      </c>
    </row>
    <row r="13" spans="1:12" ht="30" customHeight="1" thickBot="1" x14ac:dyDescent="0.35">
      <c r="A13" s="78" t="s">
        <v>115</v>
      </c>
      <c r="B13" s="44">
        <v>45473</v>
      </c>
      <c r="C13" s="19">
        <v>97</v>
      </c>
      <c r="D13" s="19">
        <v>6</v>
      </c>
      <c r="E13" s="19">
        <v>4</v>
      </c>
      <c r="F13" s="19">
        <v>23</v>
      </c>
      <c r="G13" s="19">
        <v>80</v>
      </c>
      <c r="H13" s="19">
        <v>78</v>
      </c>
      <c r="I13" s="19">
        <v>424</v>
      </c>
      <c r="J13" s="19">
        <v>10</v>
      </c>
      <c r="K13" s="23">
        <v>722</v>
      </c>
      <c r="L13" s="76" t="s">
        <v>115</v>
      </c>
    </row>
    <row r="14" spans="1:12" ht="30" customHeight="1" x14ac:dyDescent="0.3">
      <c r="A14" s="79" t="s">
        <v>1</v>
      </c>
      <c r="B14" s="45">
        <v>45107</v>
      </c>
      <c r="C14" s="98">
        <v>129.33000000000001</v>
      </c>
      <c r="D14" s="99">
        <v>5.5</v>
      </c>
      <c r="E14" s="99">
        <v>0</v>
      </c>
      <c r="F14" s="99">
        <v>2.5</v>
      </c>
      <c r="G14" s="99">
        <v>27.7</v>
      </c>
      <c r="H14" s="99">
        <v>14.48</v>
      </c>
      <c r="I14" s="99">
        <v>43.97</v>
      </c>
      <c r="J14" s="99">
        <v>3.03</v>
      </c>
      <c r="K14" s="100">
        <v>226.5</v>
      </c>
      <c r="L14" s="76" t="s">
        <v>115</v>
      </c>
    </row>
    <row r="15" spans="1:12" ht="30" customHeight="1" x14ac:dyDescent="0.3">
      <c r="A15" s="71" t="s">
        <v>1</v>
      </c>
      <c r="B15" s="43">
        <v>45291</v>
      </c>
      <c r="C15" s="101">
        <v>153.04</v>
      </c>
      <c r="D15" s="102">
        <v>21.76</v>
      </c>
      <c r="E15" s="102">
        <v>0</v>
      </c>
      <c r="F15" s="102">
        <v>8.1999999999999993</v>
      </c>
      <c r="G15" s="102">
        <v>27.7</v>
      </c>
      <c r="H15" s="102">
        <v>14.48</v>
      </c>
      <c r="I15" s="102">
        <v>52.29</v>
      </c>
      <c r="J15" s="102">
        <v>3.03</v>
      </c>
      <c r="K15" s="103">
        <v>280.5</v>
      </c>
      <c r="L15" s="76" t="s">
        <v>115</v>
      </c>
    </row>
    <row r="16" spans="1:12" ht="30" customHeight="1" thickBot="1" x14ac:dyDescent="0.35">
      <c r="A16" s="78" t="s">
        <v>1</v>
      </c>
      <c r="B16" s="44">
        <v>45473</v>
      </c>
      <c r="C16" s="97">
        <v>167.85</v>
      </c>
      <c r="D16" s="97">
        <v>82.05</v>
      </c>
      <c r="E16" s="97">
        <v>26.95</v>
      </c>
      <c r="F16" s="97">
        <v>22.2</v>
      </c>
      <c r="G16" s="97">
        <v>27.39</v>
      </c>
      <c r="H16" s="97">
        <v>23.51</v>
      </c>
      <c r="I16" s="97">
        <v>54.17</v>
      </c>
      <c r="J16" s="97">
        <v>3.03</v>
      </c>
      <c r="K16" s="103">
        <v>407.14</v>
      </c>
      <c r="L16" s="76" t="s">
        <v>115</v>
      </c>
    </row>
    <row r="17" spans="1:12" ht="30" customHeight="1" x14ac:dyDescent="0.3">
      <c r="A17" s="79" t="s">
        <v>76</v>
      </c>
      <c r="B17" s="45">
        <v>45107</v>
      </c>
      <c r="C17" s="98">
        <v>0</v>
      </c>
      <c r="D17" s="99">
        <v>11.17</v>
      </c>
      <c r="E17" s="99">
        <v>0</v>
      </c>
      <c r="F17" s="99">
        <v>0</v>
      </c>
      <c r="G17" s="99">
        <v>0</v>
      </c>
      <c r="H17" s="99">
        <v>0</v>
      </c>
      <c r="I17" s="99">
        <v>13.25</v>
      </c>
      <c r="J17" s="99">
        <v>0</v>
      </c>
      <c r="K17" s="100">
        <v>24.42</v>
      </c>
      <c r="L17" s="76" t="s">
        <v>115</v>
      </c>
    </row>
    <row r="18" spans="1:12" ht="30" customHeight="1" x14ac:dyDescent="0.3">
      <c r="A18" s="71" t="s">
        <v>76</v>
      </c>
      <c r="B18" s="43">
        <v>45291</v>
      </c>
      <c r="C18" s="101">
        <v>0</v>
      </c>
      <c r="D18" s="102">
        <v>45.46</v>
      </c>
      <c r="E18" s="102">
        <v>0</v>
      </c>
      <c r="F18" s="102">
        <v>0</v>
      </c>
      <c r="G18" s="102">
        <v>0</v>
      </c>
      <c r="H18" s="102">
        <v>0</v>
      </c>
      <c r="I18" s="102">
        <v>25.65</v>
      </c>
      <c r="J18" s="102">
        <v>0</v>
      </c>
      <c r="K18" s="103">
        <v>71.11</v>
      </c>
      <c r="L18" s="76" t="s">
        <v>115</v>
      </c>
    </row>
    <row r="19" spans="1:12" ht="30" customHeight="1" thickBot="1" x14ac:dyDescent="0.35">
      <c r="A19" s="78" t="s">
        <v>76</v>
      </c>
      <c r="B19" s="44">
        <v>45473</v>
      </c>
      <c r="C19" s="97">
        <v>0</v>
      </c>
      <c r="D19" s="97">
        <v>173.55</v>
      </c>
      <c r="E19" s="97">
        <v>142.68</v>
      </c>
      <c r="F19" s="97">
        <v>0</v>
      </c>
      <c r="G19" s="97">
        <v>0</v>
      </c>
      <c r="H19" s="97">
        <v>0</v>
      </c>
      <c r="I19" s="97">
        <v>38.06</v>
      </c>
      <c r="J19" s="97">
        <v>0</v>
      </c>
      <c r="K19" s="103">
        <v>354.28</v>
      </c>
      <c r="L19" s="76" t="s">
        <v>115</v>
      </c>
    </row>
    <row r="20" spans="1:12" ht="30" customHeight="1" x14ac:dyDescent="0.3">
      <c r="A20" s="79" t="s">
        <v>78</v>
      </c>
      <c r="B20" s="45">
        <v>45107</v>
      </c>
      <c r="C20" s="98">
        <v>503.81</v>
      </c>
      <c r="D20" s="99">
        <v>24.31</v>
      </c>
      <c r="E20" s="99">
        <v>0</v>
      </c>
      <c r="F20" s="99">
        <v>7.5</v>
      </c>
      <c r="G20" s="99">
        <v>124.32</v>
      </c>
      <c r="H20" s="99">
        <v>169.3</v>
      </c>
      <c r="I20" s="99">
        <v>232.63</v>
      </c>
      <c r="J20" s="99">
        <v>52.24</v>
      </c>
      <c r="K20" s="100">
        <v>1114.0899999999999</v>
      </c>
      <c r="L20" s="76" t="s">
        <v>115</v>
      </c>
    </row>
    <row r="21" spans="1:12" ht="30" customHeight="1" x14ac:dyDescent="0.3">
      <c r="A21" s="71" t="s">
        <v>78</v>
      </c>
      <c r="B21" s="43">
        <v>45291</v>
      </c>
      <c r="C21" s="101">
        <v>614.14</v>
      </c>
      <c r="D21" s="102">
        <v>94.32</v>
      </c>
      <c r="E21" s="102">
        <v>0</v>
      </c>
      <c r="F21" s="102">
        <v>24.65</v>
      </c>
      <c r="G21" s="102">
        <v>124.94</v>
      </c>
      <c r="H21" s="102">
        <v>169.79</v>
      </c>
      <c r="I21" s="102">
        <v>295.12</v>
      </c>
      <c r="J21" s="102">
        <v>54.88</v>
      </c>
      <c r="K21" s="103">
        <v>1377.83</v>
      </c>
      <c r="L21" s="76" t="s">
        <v>115</v>
      </c>
    </row>
    <row r="22" spans="1:12" ht="30" customHeight="1" thickBot="1" x14ac:dyDescent="0.35">
      <c r="A22" s="78" t="s">
        <v>78</v>
      </c>
      <c r="B22" s="44">
        <v>45473</v>
      </c>
      <c r="C22" s="97">
        <v>663.64</v>
      </c>
      <c r="D22" s="97">
        <v>365.43</v>
      </c>
      <c r="E22" s="97">
        <v>190.51</v>
      </c>
      <c r="F22" s="97">
        <v>72.52</v>
      </c>
      <c r="G22" s="97">
        <v>121.26</v>
      </c>
      <c r="H22" s="97">
        <v>275.58</v>
      </c>
      <c r="I22" s="97">
        <v>327.69</v>
      </c>
      <c r="J22" s="97">
        <v>56.2</v>
      </c>
      <c r="K22" s="103">
        <v>2072.83</v>
      </c>
      <c r="L22" s="76" t="s">
        <v>115</v>
      </c>
    </row>
    <row r="23" spans="1:12" ht="30" customHeight="1" x14ac:dyDescent="0.3">
      <c r="A23" s="79" t="s">
        <v>77</v>
      </c>
      <c r="B23" s="45">
        <v>45107</v>
      </c>
      <c r="C23" s="98">
        <v>422.49</v>
      </c>
      <c r="D23" s="99">
        <v>19.690000000000001</v>
      </c>
      <c r="E23" s="99">
        <v>0</v>
      </c>
      <c r="F23" s="99">
        <v>0</v>
      </c>
      <c r="G23" s="99">
        <v>58.89</v>
      </c>
      <c r="H23" s="99">
        <v>46.98</v>
      </c>
      <c r="I23" s="99">
        <v>193.32</v>
      </c>
      <c r="J23" s="99">
        <v>50.2</v>
      </c>
      <c r="K23" s="100">
        <v>791.56</v>
      </c>
      <c r="L23" s="76" t="s">
        <v>115</v>
      </c>
    </row>
    <row r="24" spans="1:12" ht="30" customHeight="1" x14ac:dyDescent="0.3">
      <c r="A24" s="71" t="s">
        <v>77</v>
      </c>
      <c r="B24" s="43">
        <v>45291</v>
      </c>
      <c r="C24" s="101">
        <v>502.76</v>
      </c>
      <c r="D24" s="102">
        <v>77.989999999999995</v>
      </c>
      <c r="E24" s="102">
        <v>0</v>
      </c>
      <c r="F24" s="102">
        <v>0</v>
      </c>
      <c r="G24" s="102">
        <v>60.67</v>
      </c>
      <c r="H24" s="102">
        <v>43.96</v>
      </c>
      <c r="I24" s="102">
        <v>235.91</v>
      </c>
      <c r="J24" s="102">
        <v>49.43</v>
      </c>
      <c r="K24" s="103">
        <v>970.73</v>
      </c>
      <c r="L24" s="76" t="s">
        <v>115</v>
      </c>
    </row>
    <row r="25" spans="1:12" ht="30" customHeight="1" thickBot="1" x14ac:dyDescent="0.35">
      <c r="A25" s="78" t="s">
        <v>77</v>
      </c>
      <c r="B25" s="44">
        <v>45473</v>
      </c>
      <c r="C25" s="97">
        <v>547.41999999999996</v>
      </c>
      <c r="D25" s="97">
        <v>284.02</v>
      </c>
      <c r="E25" s="97">
        <v>163.89</v>
      </c>
      <c r="F25" s="97">
        <v>18.600000000000001</v>
      </c>
      <c r="G25" s="97">
        <v>54.94</v>
      </c>
      <c r="H25" s="97">
        <v>97.88</v>
      </c>
      <c r="I25" s="97">
        <v>270.81</v>
      </c>
      <c r="J25" s="97">
        <v>50</v>
      </c>
      <c r="K25" s="103">
        <v>1487.55</v>
      </c>
      <c r="L25" s="76" t="s">
        <v>115</v>
      </c>
    </row>
    <row r="26" spans="1:12" ht="30" customHeight="1" thickBot="1" x14ac:dyDescent="0.35">
      <c r="A26" s="72" t="s">
        <v>79</v>
      </c>
      <c r="B26" s="80" t="s">
        <v>115</v>
      </c>
      <c r="C26" s="106">
        <v>19</v>
      </c>
      <c r="D26" s="105">
        <v>22</v>
      </c>
      <c r="E26" s="105">
        <v>22</v>
      </c>
      <c r="F26" s="31">
        <v>9.5</v>
      </c>
      <c r="G26" s="30">
        <v>13</v>
      </c>
      <c r="H26" s="104">
        <v>5.75</v>
      </c>
      <c r="I26" s="30">
        <v>21</v>
      </c>
      <c r="J26" s="31">
        <v>15.5</v>
      </c>
      <c r="K26" s="32" t="s">
        <v>90</v>
      </c>
      <c r="L26" s="76" t="s">
        <v>115</v>
      </c>
    </row>
    <row r="27" spans="1:12" ht="30" customHeight="1" x14ac:dyDescent="0.3">
      <c r="A27" s="79" t="s">
        <v>70</v>
      </c>
      <c r="B27" s="107" t="s">
        <v>142</v>
      </c>
      <c r="C27" s="98">
        <v>51.1</v>
      </c>
      <c r="D27" s="99">
        <v>3</v>
      </c>
      <c r="E27" s="99" t="s">
        <v>86</v>
      </c>
      <c r="F27" s="99">
        <v>1.1499999999999999</v>
      </c>
      <c r="G27" s="99">
        <v>16.75</v>
      </c>
      <c r="H27" s="99">
        <v>29.62</v>
      </c>
      <c r="I27" s="99">
        <v>30.61</v>
      </c>
      <c r="J27" s="99">
        <v>7.2</v>
      </c>
      <c r="K27" s="100">
        <v>139.44</v>
      </c>
      <c r="L27" s="76" t="s">
        <v>115</v>
      </c>
    </row>
    <row r="28" spans="1:12" ht="30" customHeight="1" x14ac:dyDescent="0.3">
      <c r="A28" s="71" t="s">
        <v>70</v>
      </c>
      <c r="B28" s="108" t="s">
        <v>143</v>
      </c>
      <c r="C28" s="101">
        <v>25.02</v>
      </c>
      <c r="D28" s="102">
        <v>0.85</v>
      </c>
      <c r="E28" s="102" t="s">
        <v>86</v>
      </c>
      <c r="F28" s="102">
        <v>0.52</v>
      </c>
      <c r="G28" s="102">
        <v>8.69</v>
      </c>
      <c r="H28" s="102">
        <v>14.78</v>
      </c>
      <c r="I28" s="102">
        <v>14.22</v>
      </c>
      <c r="J28" s="102">
        <v>4.4000000000000004</v>
      </c>
      <c r="K28" s="103">
        <v>68.48</v>
      </c>
      <c r="L28" s="76" t="s">
        <v>115</v>
      </c>
    </row>
    <row r="29" spans="1:12" ht="30" customHeight="1" x14ac:dyDescent="0.3">
      <c r="A29" s="78" t="s">
        <v>70</v>
      </c>
      <c r="B29" s="108" t="s">
        <v>144</v>
      </c>
      <c r="C29" s="97">
        <v>30.88</v>
      </c>
      <c r="D29" s="97">
        <v>5.31</v>
      </c>
      <c r="E29" s="97">
        <v>0.09</v>
      </c>
      <c r="F29" s="97">
        <v>2.19</v>
      </c>
      <c r="G29" s="97">
        <v>9.24</v>
      </c>
      <c r="H29" s="97">
        <v>16.23</v>
      </c>
      <c r="I29" s="97">
        <v>19.14</v>
      </c>
      <c r="J29" s="97">
        <v>4.2699999999999996</v>
      </c>
      <c r="K29" s="103">
        <v>87.34</v>
      </c>
      <c r="L29" s="76" t="s">
        <v>115</v>
      </c>
    </row>
    <row r="30" spans="1:12" ht="30" customHeight="1" thickBot="1" x14ac:dyDescent="0.35">
      <c r="A30" s="78" t="s">
        <v>70</v>
      </c>
      <c r="B30" s="44" t="s">
        <v>145</v>
      </c>
      <c r="C30" s="97">
        <v>32.76</v>
      </c>
      <c r="D30" s="97">
        <v>15.06</v>
      </c>
      <c r="E30" s="97">
        <v>13.54</v>
      </c>
      <c r="F30" s="97">
        <v>3.47</v>
      </c>
      <c r="G30" s="97">
        <v>9.24</v>
      </c>
      <c r="H30" s="97">
        <v>23.63</v>
      </c>
      <c r="I30" s="97">
        <v>19.940000000000001</v>
      </c>
      <c r="J30" s="97">
        <v>6.77</v>
      </c>
      <c r="K30" s="103">
        <v>124.4</v>
      </c>
      <c r="L30" s="76" t="s">
        <v>115</v>
      </c>
    </row>
    <row r="31" spans="1:12" ht="30" customHeight="1" x14ac:dyDescent="0.3">
      <c r="A31" s="79" t="s">
        <v>71</v>
      </c>
      <c r="B31" s="107" t="s">
        <v>142</v>
      </c>
      <c r="C31" s="98">
        <v>37.81</v>
      </c>
      <c r="D31" s="99">
        <v>2.52</v>
      </c>
      <c r="E31" s="99" t="s">
        <v>86</v>
      </c>
      <c r="F31" s="99">
        <v>1.03</v>
      </c>
      <c r="G31" s="99">
        <v>13.1</v>
      </c>
      <c r="H31" s="99">
        <v>27.29</v>
      </c>
      <c r="I31" s="99">
        <v>24.96</v>
      </c>
      <c r="J31" s="99">
        <v>1.53</v>
      </c>
      <c r="K31" s="100">
        <v>108.23</v>
      </c>
      <c r="L31" s="76" t="s">
        <v>115</v>
      </c>
    </row>
    <row r="32" spans="1:12" ht="30" customHeight="1" x14ac:dyDescent="0.3">
      <c r="A32" s="71" t="s">
        <v>71</v>
      </c>
      <c r="B32" s="108" t="s">
        <v>143</v>
      </c>
      <c r="C32" s="101">
        <v>20.350000000000001</v>
      </c>
      <c r="D32" s="102">
        <v>0.8</v>
      </c>
      <c r="E32" s="102" t="s">
        <v>86</v>
      </c>
      <c r="F32" s="102">
        <v>0.43</v>
      </c>
      <c r="G32" s="102">
        <v>7.21</v>
      </c>
      <c r="H32" s="102">
        <v>13.91</v>
      </c>
      <c r="I32" s="102">
        <v>11.92</v>
      </c>
      <c r="J32" s="102">
        <v>1.61</v>
      </c>
      <c r="K32" s="103">
        <v>56.23</v>
      </c>
      <c r="L32" s="76" t="s">
        <v>115</v>
      </c>
    </row>
    <row r="33" spans="1:12" ht="30" customHeight="1" x14ac:dyDescent="0.3">
      <c r="A33" s="78" t="s">
        <v>71</v>
      </c>
      <c r="B33" s="108" t="s">
        <v>144</v>
      </c>
      <c r="C33" s="97">
        <v>24.71</v>
      </c>
      <c r="D33" s="97">
        <v>5.0999999999999996</v>
      </c>
      <c r="E33" s="97">
        <v>0.09</v>
      </c>
      <c r="F33" s="97">
        <v>1.64</v>
      </c>
      <c r="G33" s="97">
        <v>7.64</v>
      </c>
      <c r="H33" s="97">
        <v>14.97</v>
      </c>
      <c r="I33" s="97">
        <v>14.96</v>
      </c>
      <c r="J33" s="97">
        <v>0.39</v>
      </c>
      <c r="K33" s="103">
        <v>69.5</v>
      </c>
      <c r="L33" s="76" t="s">
        <v>115</v>
      </c>
    </row>
    <row r="34" spans="1:12" ht="30" customHeight="1" thickBot="1" x14ac:dyDescent="0.35">
      <c r="A34" s="78" t="s">
        <v>71</v>
      </c>
      <c r="B34" s="44" t="s">
        <v>145</v>
      </c>
      <c r="C34" s="97">
        <v>26.42</v>
      </c>
      <c r="D34" s="97">
        <v>12.61</v>
      </c>
      <c r="E34" s="97">
        <v>11.15</v>
      </c>
      <c r="F34" s="97">
        <v>2.59</v>
      </c>
      <c r="G34" s="97">
        <v>7.64</v>
      </c>
      <c r="H34" s="97">
        <v>22.06</v>
      </c>
      <c r="I34" s="97">
        <v>15.52</v>
      </c>
      <c r="J34" s="97">
        <v>2.89</v>
      </c>
      <c r="K34" s="103">
        <v>100.88</v>
      </c>
      <c r="L34" s="76" t="s">
        <v>115</v>
      </c>
    </row>
    <row r="35" spans="1:12" ht="30" customHeight="1" x14ac:dyDescent="0.3">
      <c r="A35" s="79" t="s">
        <v>72</v>
      </c>
      <c r="B35" s="107" t="s">
        <v>142</v>
      </c>
      <c r="C35" s="98">
        <v>23.15</v>
      </c>
      <c r="D35" s="99">
        <v>1.67</v>
      </c>
      <c r="E35" s="99" t="s">
        <v>86</v>
      </c>
      <c r="F35" s="99">
        <v>1.03</v>
      </c>
      <c r="G35" s="99">
        <v>10.7</v>
      </c>
      <c r="H35" s="99">
        <v>20.13</v>
      </c>
      <c r="I35" s="99">
        <v>19.690000000000001</v>
      </c>
      <c r="J35" s="99">
        <v>-0.6</v>
      </c>
      <c r="K35" s="100">
        <v>75.75</v>
      </c>
      <c r="L35" s="76" t="s">
        <v>115</v>
      </c>
    </row>
    <row r="36" spans="1:12" ht="30" customHeight="1" x14ac:dyDescent="0.3">
      <c r="A36" s="71" t="s">
        <v>72</v>
      </c>
      <c r="B36" s="108" t="s">
        <v>143</v>
      </c>
      <c r="C36" s="101">
        <v>15.03</v>
      </c>
      <c r="D36" s="102">
        <v>0.8</v>
      </c>
      <c r="E36" s="102" t="s">
        <v>86</v>
      </c>
      <c r="F36" s="102">
        <v>0.43</v>
      </c>
      <c r="G36" s="102">
        <v>6.13</v>
      </c>
      <c r="H36" s="102">
        <v>9.94</v>
      </c>
      <c r="I36" s="102">
        <v>9.58</v>
      </c>
      <c r="J36" s="102">
        <v>0.77</v>
      </c>
      <c r="K36" s="103">
        <v>42.67</v>
      </c>
      <c r="L36" s="76" t="s">
        <v>115</v>
      </c>
    </row>
    <row r="37" spans="1:12" ht="30" customHeight="1" x14ac:dyDescent="0.3">
      <c r="A37" s="78" t="s">
        <v>72</v>
      </c>
      <c r="B37" s="108" t="s">
        <v>144</v>
      </c>
      <c r="C37" s="97">
        <v>18.62</v>
      </c>
      <c r="D37" s="97">
        <v>3.56</v>
      </c>
      <c r="E37" s="97">
        <v>0.09</v>
      </c>
      <c r="F37" s="97">
        <v>1.64</v>
      </c>
      <c r="G37" s="97">
        <v>6.35</v>
      </c>
      <c r="H37" s="97">
        <v>10.93</v>
      </c>
      <c r="I37" s="97">
        <v>11.53</v>
      </c>
      <c r="J37" s="97">
        <v>-1.5</v>
      </c>
      <c r="K37" s="103">
        <v>51.21</v>
      </c>
      <c r="L37" s="76" t="s">
        <v>115</v>
      </c>
    </row>
    <row r="38" spans="1:12" ht="30" customHeight="1" thickBot="1" x14ac:dyDescent="0.35">
      <c r="A38" s="78" t="s">
        <v>72</v>
      </c>
      <c r="B38" s="44" t="s">
        <v>145</v>
      </c>
      <c r="C38" s="97">
        <v>20.32</v>
      </c>
      <c r="D38" s="97">
        <v>11.07</v>
      </c>
      <c r="E38" s="97">
        <v>11.15</v>
      </c>
      <c r="F38" s="97">
        <v>2.59</v>
      </c>
      <c r="G38" s="97">
        <v>6.35</v>
      </c>
      <c r="H38" s="97">
        <v>18.010000000000002</v>
      </c>
      <c r="I38" s="97">
        <v>11.79</v>
      </c>
      <c r="J38" s="97">
        <v>1.01</v>
      </c>
      <c r="K38" s="103">
        <v>82.29</v>
      </c>
      <c r="L38" s="76" t="s">
        <v>115</v>
      </c>
    </row>
    <row r="39" spans="1:12" ht="30" customHeight="1" x14ac:dyDescent="0.3">
      <c r="A39" s="79" t="s">
        <v>73</v>
      </c>
      <c r="B39" s="107" t="s">
        <v>142</v>
      </c>
      <c r="C39" s="98">
        <v>0.17</v>
      </c>
      <c r="D39" s="99">
        <v>1.1599999999999999</v>
      </c>
      <c r="E39" s="99" t="s">
        <v>86</v>
      </c>
      <c r="F39" s="99">
        <v>1.03</v>
      </c>
      <c r="G39" s="99">
        <v>4.1399999999999997</v>
      </c>
      <c r="H39" s="99">
        <v>13.33</v>
      </c>
      <c r="I39" s="99">
        <v>5.82</v>
      </c>
      <c r="J39" s="99">
        <v>-2.75</v>
      </c>
      <c r="K39" s="100">
        <v>22.88</v>
      </c>
      <c r="L39" s="76" t="s">
        <v>115</v>
      </c>
    </row>
    <row r="40" spans="1:12" ht="30" customHeight="1" x14ac:dyDescent="0.3">
      <c r="A40" s="71" t="s">
        <v>73</v>
      </c>
      <c r="B40" s="108" t="s">
        <v>143</v>
      </c>
      <c r="C40" s="101">
        <v>6.44</v>
      </c>
      <c r="D40" s="102">
        <v>0.78</v>
      </c>
      <c r="E40" s="102" t="s">
        <v>86</v>
      </c>
      <c r="F40" s="102">
        <v>0.43</v>
      </c>
      <c r="G40" s="102">
        <v>2.92</v>
      </c>
      <c r="H40" s="102">
        <v>6.66</v>
      </c>
      <c r="I40" s="102">
        <v>4.95</v>
      </c>
      <c r="J40" s="102">
        <v>-0.7</v>
      </c>
      <c r="K40" s="103">
        <v>21.47</v>
      </c>
      <c r="L40" s="76" t="s">
        <v>115</v>
      </c>
    </row>
    <row r="41" spans="1:12" ht="30" customHeight="1" x14ac:dyDescent="0.3">
      <c r="A41" s="78" t="s">
        <v>73</v>
      </c>
      <c r="B41" s="108" t="s">
        <v>144</v>
      </c>
      <c r="C41" s="97">
        <v>8.33</v>
      </c>
      <c r="D41" s="97">
        <v>2.54</v>
      </c>
      <c r="E41" s="97">
        <v>0.05</v>
      </c>
      <c r="F41" s="97">
        <v>1.64</v>
      </c>
      <c r="G41" s="97">
        <v>3.31</v>
      </c>
      <c r="H41" s="97">
        <v>3.11</v>
      </c>
      <c r="I41" s="97">
        <v>3.15</v>
      </c>
      <c r="J41" s="97">
        <v>-2.35</v>
      </c>
      <c r="K41" s="103">
        <v>19.78</v>
      </c>
      <c r="L41" s="76" t="s">
        <v>115</v>
      </c>
    </row>
    <row r="42" spans="1:12" ht="30" customHeight="1" thickBot="1" x14ac:dyDescent="0.35">
      <c r="A42" s="81" t="s">
        <v>73</v>
      </c>
      <c r="B42" s="44" t="s">
        <v>145</v>
      </c>
      <c r="C42" s="97">
        <v>10.029999999999999</v>
      </c>
      <c r="D42" s="97">
        <v>10.050000000000001</v>
      </c>
      <c r="E42" s="97">
        <v>11.12</v>
      </c>
      <c r="F42" s="97">
        <v>2.59</v>
      </c>
      <c r="G42" s="97">
        <v>3.31</v>
      </c>
      <c r="H42" s="97">
        <v>10.199999999999999</v>
      </c>
      <c r="I42" s="97">
        <v>3.41</v>
      </c>
      <c r="J42" s="97">
        <v>0.16</v>
      </c>
      <c r="K42" s="111">
        <v>50.87</v>
      </c>
      <c r="L42" s="76" t="s">
        <v>115</v>
      </c>
    </row>
    <row r="43" spans="1:12" ht="30" customHeight="1" thickBot="1" x14ac:dyDescent="0.35">
      <c r="A43" s="73" t="s">
        <v>80</v>
      </c>
      <c r="B43" s="109"/>
      <c r="C43" s="113">
        <v>0.56999999999999995</v>
      </c>
      <c r="D43" s="114">
        <v>0.56999999999999995</v>
      </c>
      <c r="E43" s="114">
        <v>0.56999999999999995</v>
      </c>
      <c r="F43" s="114">
        <v>0.73</v>
      </c>
      <c r="G43" s="114">
        <v>0.48</v>
      </c>
      <c r="H43" s="114">
        <v>0.46</v>
      </c>
      <c r="I43" s="114">
        <v>0.49</v>
      </c>
      <c r="J43" s="114">
        <v>0.68</v>
      </c>
      <c r="K43" s="100">
        <v>0</v>
      </c>
      <c r="L43" s="76" t="s">
        <v>115</v>
      </c>
    </row>
    <row r="44" spans="1:12" ht="30" customHeight="1" thickBot="1" x14ac:dyDescent="0.35">
      <c r="A44" s="74" t="s">
        <v>81</v>
      </c>
      <c r="B44" s="110"/>
      <c r="C44" s="115">
        <v>0.67</v>
      </c>
      <c r="D44" s="116">
        <v>0.97</v>
      </c>
      <c r="E44" s="116">
        <v>1</v>
      </c>
      <c r="F44" s="116">
        <v>0.75</v>
      </c>
      <c r="G44" s="116">
        <v>0.53</v>
      </c>
      <c r="H44" s="116">
        <v>0.44</v>
      </c>
      <c r="I44" s="116">
        <v>0.59</v>
      </c>
      <c r="J44" s="116">
        <v>0.82</v>
      </c>
      <c r="K44" s="112">
        <v>0</v>
      </c>
      <c r="L44" s="76" t="s">
        <v>115</v>
      </c>
    </row>
    <row r="45" spans="1:12" ht="18.5" x14ac:dyDescent="0.3">
      <c r="A45" s="8"/>
      <c r="B45" s="8"/>
      <c r="C45" s="13"/>
      <c r="D45" s="13"/>
      <c r="E45" s="13"/>
      <c r="F45" s="13"/>
      <c r="G45" s="13"/>
      <c r="H45" s="13"/>
      <c r="I45" s="13"/>
      <c r="J45" s="13"/>
      <c r="K45" s="13"/>
      <c r="L45" s="8"/>
    </row>
  </sheetData>
  <mergeCells count="2">
    <mergeCell ref="A1:K1"/>
    <mergeCell ref="A2:K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4E72C-B5EC-46B1-ACDC-22F042A15EBD}">
  <dimension ref="A1:T84"/>
  <sheetViews>
    <sheetView showGridLines="0" rightToLeft="1" tabSelected="1" topLeftCell="A59" zoomScale="70" zoomScaleNormal="70" workbookViewId="0">
      <selection activeCell="G64" sqref="G64"/>
    </sheetView>
  </sheetViews>
  <sheetFormatPr defaultColWidth="0" defaultRowHeight="14" zeroHeight="1" x14ac:dyDescent="0.3"/>
  <cols>
    <col min="1" max="1" width="13.08203125" customWidth="1"/>
    <col min="2" max="2" width="15.5" customWidth="1"/>
    <col min="3" max="3" width="8.6640625" customWidth="1"/>
    <col min="4" max="4" width="10" customWidth="1"/>
    <col min="5" max="5" width="9.83203125" customWidth="1"/>
    <col min="6" max="6" width="11" customWidth="1"/>
    <col min="7" max="7" width="10" customWidth="1"/>
    <col min="8" max="10" width="8.6640625" customWidth="1"/>
    <col min="11" max="11" width="11.5" customWidth="1"/>
    <col min="12" max="20" width="8.6640625" customWidth="1"/>
    <col min="21" max="16384" width="8.6640625" hidden="1"/>
  </cols>
  <sheetData>
    <row r="1" spans="1:19" ht="22" x14ac:dyDescent="0.3">
      <c r="A1" s="169" t="s">
        <v>2</v>
      </c>
      <c r="B1" s="169"/>
      <c r="C1" s="169"/>
      <c r="D1" s="169"/>
      <c r="E1" s="169"/>
      <c r="F1" s="169"/>
      <c r="G1" s="169"/>
      <c r="H1" s="169"/>
      <c r="I1" s="169"/>
      <c r="J1" s="169"/>
      <c r="K1" s="169"/>
      <c r="L1" s="169"/>
      <c r="M1" s="169"/>
      <c r="N1" s="169"/>
      <c r="O1" s="169"/>
      <c r="P1" s="169"/>
      <c r="Q1" s="169"/>
      <c r="R1" s="169"/>
      <c r="S1" s="169"/>
    </row>
    <row r="2" spans="1:19" x14ac:dyDescent="0.3">
      <c r="A2" s="170" t="s">
        <v>107</v>
      </c>
      <c r="B2" s="170"/>
      <c r="C2" s="170"/>
      <c r="D2" s="170"/>
      <c r="E2" s="170"/>
      <c r="F2" s="170"/>
      <c r="G2" s="170"/>
      <c r="H2" s="170"/>
      <c r="I2" s="170"/>
      <c r="J2" s="170"/>
      <c r="K2" s="170"/>
      <c r="L2" s="170"/>
      <c r="M2" s="170"/>
      <c r="N2" s="170"/>
      <c r="O2" s="170"/>
      <c r="P2" s="170"/>
      <c r="Q2" s="170"/>
      <c r="R2" s="170"/>
      <c r="S2" s="170"/>
    </row>
    <row r="3" spans="1:19" ht="23" customHeight="1" x14ac:dyDescent="0.3">
      <c r="A3" s="170"/>
      <c r="B3" s="170"/>
      <c r="C3" s="170"/>
      <c r="D3" s="170"/>
      <c r="E3" s="170"/>
      <c r="F3" s="170"/>
      <c r="G3" s="170"/>
      <c r="H3" s="170"/>
      <c r="I3" s="170"/>
      <c r="J3" s="170"/>
      <c r="K3" s="170"/>
      <c r="L3" s="170"/>
      <c r="M3" s="170"/>
      <c r="N3" s="170"/>
      <c r="O3" s="170"/>
      <c r="P3" s="170"/>
      <c r="Q3" s="170"/>
      <c r="R3" s="170"/>
      <c r="S3" s="170"/>
    </row>
    <row r="4" spans="1:19" x14ac:dyDescent="0.3">
      <c r="A4" s="7"/>
      <c r="B4" s="7"/>
      <c r="C4" s="7"/>
      <c r="D4" s="7"/>
      <c r="E4" s="7"/>
      <c r="F4" s="7"/>
      <c r="G4" s="7"/>
      <c r="H4" s="7"/>
      <c r="I4" s="7"/>
      <c r="J4" s="7"/>
      <c r="K4" s="7"/>
      <c r="L4" s="7"/>
      <c r="M4" s="7"/>
      <c r="N4" s="7"/>
      <c r="O4" s="7"/>
      <c r="P4" s="7"/>
      <c r="Q4" s="7"/>
      <c r="R4" s="7"/>
      <c r="S4" s="7"/>
    </row>
    <row r="5" spans="1:19" ht="17" x14ac:dyDescent="0.3">
      <c r="A5" s="173" t="s">
        <v>146</v>
      </c>
      <c r="B5" s="173"/>
      <c r="C5" s="173"/>
      <c r="D5" s="173"/>
      <c r="E5" s="173"/>
      <c r="F5" s="173"/>
      <c r="G5" s="173"/>
      <c r="H5" s="173"/>
      <c r="I5" s="7"/>
      <c r="J5" s="7"/>
      <c r="K5" s="7"/>
      <c r="L5" s="1"/>
      <c r="M5" s="1"/>
      <c r="N5" s="2"/>
      <c r="O5" s="1"/>
      <c r="P5" s="1"/>
      <c r="Q5" s="1"/>
      <c r="R5" s="1"/>
      <c r="S5" s="1"/>
    </row>
    <row r="6" spans="1:19" ht="17" x14ac:dyDescent="0.3">
      <c r="A6" s="172" t="s">
        <v>3</v>
      </c>
      <c r="B6" s="172"/>
      <c r="C6" s="172"/>
      <c r="D6" s="172"/>
      <c r="E6" s="172"/>
      <c r="F6" s="172"/>
      <c r="G6" s="172"/>
      <c r="H6" s="172"/>
      <c r="I6" s="172"/>
      <c r="J6" s="172"/>
      <c r="K6" s="172"/>
      <c r="L6" s="172"/>
      <c r="M6" s="172"/>
      <c r="N6" s="172"/>
      <c r="O6" s="172"/>
      <c r="P6" s="172"/>
      <c r="Q6" s="172"/>
      <c r="R6" s="172"/>
      <c r="S6" s="172"/>
    </row>
    <row r="7" spans="1:19" ht="17.5" thickBot="1" x14ac:dyDescent="0.35">
      <c r="A7" s="172" t="s">
        <v>4</v>
      </c>
      <c r="B7" s="172"/>
      <c r="C7" s="172"/>
      <c r="D7" s="172"/>
      <c r="E7" s="172"/>
      <c r="F7" s="172"/>
      <c r="G7" s="172"/>
      <c r="H7" s="18"/>
      <c r="I7" s="7"/>
      <c r="J7" s="7"/>
      <c r="K7" s="7"/>
      <c r="L7" s="7"/>
      <c r="M7" s="7"/>
      <c r="N7" s="7"/>
      <c r="O7" s="7"/>
      <c r="P7" s="7"/>
      <c r="Q7" s="7"/>
      <c r="R7" s="7"/>
      <c r="S7" s="3"/>
    </row>
    <row r="8" spans="1:19" ht="48.5" thickBot="1" x14ac:dyDescent="0.35">
      <c r="A8" s="89" t="s">
        <v>5</v>
      </c>
      <c r="B8" s="126" t="s">
        <v>6</v>
      </c>
      <c r="C8" s="39" t="s">
        <v>7</v>
      </c>
      <c r="D8" s="94" t="s">
        <v>8</v>
      </c>
      <c r="E8" s="40" t="s">
        <v>9</v>
      </c>
      <c r="F8" s="40" t="s">
        <v>10</v>
      </c>
      <c r="G8" s="40" t="s">
        <v>11</v>
      </c>
      <c r="H8" s="40" t="s">
        <v>12</v>
      </c>
      <c r="I8" s="40" t="s">
        <v>91</v>
      </c>
      <c r="J8" s="40" t="s">
        <v>101</v>
      </c>
      <c r="K8" s="40" t="s">
        <v>147</v>
      </c>
      <c r="L8" s="40" t="s">
        <v>13</v>
      </c>
      <c r="M8" s="40" t="s">
        <v>92</v>
      </c>
      <c r="N8" s="40" t="s">
        <v>14</v>
      </c>
      <c r="O8" s="40" t="s">
        <v>103</v>
      </c>
      <c r="P8" s="94" t="s">
        <v>104</v>
      </c>
      <c r="Q8" s="94" t="s">
        <v>105</v>
      </c>
      <c r="R8" s="94" t="s">
        <v>113</v>
      </c>
      <c r="S8" s="41" t="s">
        <v>114</v>
      </c>
    </row>
    <row r="9" spans="1:19" ht="30" customHeight="1" x14ac:dyDescent="0.3">
      <c r="A9" s="90" t="s">
        <v>15</v>
      </c>
      <c r="B9" s="54" t="s">
        <v>16</v>
      </c>
      <c r="C9" s="127" t="s">
        <v>17</v>
      </c>
      <c r="D9" s="92">
        <v>-2</v>
      </c>
      <c r="E9" s="92">
        <v>-2</v>
      </c>
      <c r="F9" s="92">
        <v>-2</v>
      </c>
      <c r="G9" s="117">
        <v>480</v>
      </c>
      <c r="H9" s="117">
        <v>0</v>
      </c>
      <c r="I9" s="117" t="s">
        <v>149</v>
      </c>
      <c r="J9" s="117">
        <v>2058.6568924999997</v>
      </c>
      <c r="K9" s="117">
        <v>2043.4065227114993</v>
      </c>
      <c r="L9" s="123">
        <v>0.28526472169663181</v>
      </c>
      <c r="M9" s="123">
        <v>0.32343960903747565</v>
      </c>
      <c r="N9" s="117">
        <v>0</v>
      </c>
      <c r="O9" s="117">
        <v>119.53940909726948</v>
      </c>
      <c r="P9" s="117">
        <v>88.956665240857674</v>
      </c>
      <c r="Q9" s="117">
        <v>37.745773819906702</v>
      </c>
      <c r="R9" s="123">
        <v>0.1605</v>
      </c>
      <c r="S9" s="134">
        <v>0.18725</v>
      </c>
    </row>
    <row r="10" spans="1:19" ht="30" customHeight="1" thickBot="1" x14ac:dyDescent="0.35">
      <c r="A10" s="82" t="s">
        <v>15</v>
      </c>
      <c r="B10" s="53" t="s">
        <v>18</v>
      </c>
      <c r="C10" s="128">
        <v>0</v>
      </c>
      <c r="D10" s="63">
        <v>0</v>
      </c>
      <c r="E10" s="63">
        <v>0</v>
      </c>
      <c r="F10" s="63">
        <v>0</v>
      </c>
      <c r="G10" s="120">
        <v>480</v>
      </c>
      <c r="H10" s="120">
        <v>0</v>
      </c>
      <c r="I10" s="120">
        <v>0</v>
      </c>
      <c r="J10" s="120">
        <v>2058.6568924999997</v>
      </c>
      <c r="K10" s="120">
        <v>2043.4065227114993</v>
      </c>
      <c r="L10" s="120">
        <v>0</v>
      </c>
      <c r="M10" s="120">
        <v>0</v>
      </c>
      <c r="N10" s="120">
        <v>0</v>
      </c>
      <c r="O10" s="120">
        <v>119.53940909726948</v>
      </c>
      <c r="P10" s="120">
        <v>88.956665240857674</v>
      </c>
      <c r="Q10" s="120">
        <v>37.745773819906702</v>
      </c>
      <c r="R10" s="120">
        <v>0</v>
      </c>
      <c r="S10" s="135">
        <v>0</v>
      </c>
    </row>
    <row r="11" spans="1:19" ht="30" customHeight="1" x14ac:dyDescent="0.3">
      <c r="A11" s="46" t="s">
        <v>19</v>
      </c>
      <c r="B11" s="52" t="s">
        <v>20</v>
      </c>
      <c r="C11" s="129" t="s">
        <v>21</v>
      </c>
      <c r="D11" s="61">
        <v>-2</v>
      </c>
      <c r="E11" s="61">
        <v>-2</v>
      </c>
      <c r="F11" s="61">
        <v>-2</v>
      </c>
      <c r="G11" s="121">
        <v>107.07319999999999</v>
      </c>
      <c r="H11" s="121">
        <v>367.99452000000008</v>
      </c>
      <c r="I11" s="121" t="s">
        <v>150</v>
      </c>
      <c r="J11" s="121">
        <v>560.87908281575903</v>
      </c>
      <c r="K11" s="121">
        <v>445.80101884000004</v>
      </c>
      <c r="L11" s="124">
        <v>0.8</v>
      </c>
      <c r="M11" s="121">
        <v>0</v>
      </c>
      <c r="N11" s="121">
        <v>-149.05087397618496</v>
      </c>
      <c r="O11" s="121">
        <v>67.867830388708072</v>
      </c>
      <c r="P11" s="121">
        <v>55.741707139948915</v>
      </c>
      <c r="Q11" s="121">
        <v>35.062042592204172</v>
      </c>
      <c r="R11" s="124">
        <v>0.8065724066812443</v>
      </c>
      <c r="S11" s="136">
        <v>0.93106956780450256</v>
      </c>
    </row>
    <row r="12" spans="1:19" ht="30" customHeight="1" x14ac:dyDescent="0.3">
      <c r="A12" s="83" t="s">
        <v>19</v>
      </c>
      <c r="B12" s="54" t="s">
        <v>22</v>
      </c>
      <c r="C12" s="130" t="s">
        <v>21</v>
      </c>
      <c r="D12" s="57">
        <v>0.22189999999999999</v>
      </c>
      <c r="E12" s="9" t="s">
        <v>23</v>
      </c>
      <c r="F12" s="9" t="s">
        <v>24</v>
      </c>
      <c r="G12" s="122">
        <v>12.997999999999999</v>
      </c>
      <c r="H12" s="122">
        <v>27.52</v>
      </c>
      <c r="I12" s="122" t="s">
        <v>149</v>
      </c>
      <c r="J12" s="122">
        <v>64.653009979144798</v>
      </c>
      <c r="K12" s="122">
        <v>59.937436560000002</v>
      </c>
      <c r="L12" s="122" t="s">
        <v>25</v>
      </c>
      <c r="M12" s="122">
        <v>0</v>
      </c>
      <c r="N12" s="140">
        <v>-3.1488491799999991</v>
      </c>
      <c r="O12" s="140">
        <v>6.5531681873766123</v>
      </c>
      <c r="P12" s="140">
        <v>5.1300154824685675</v>
      </c>
      <c r="Q12" s="140">
        <v>2.8686612335671358</v>
      </c>
      <c r="R12" s="125">
        <v>0.5</v>
      </c>
      <c r="S12" s="137">
        <v>0.50192640280151202</v>
      </c>
    </row>
    <row r="13" spans="1:19" ht="30" customHeight="1" x14ac:dyDescent="0.3">
      <c r="A13" s="83" t="s">
        <v>115</v>
      </c>
      <c r="B13" s="54" t="s">
        <v>93</v>
      </c>
      <c r="C13" s="130" t="s">
        <v>21</v>
      </c>
      <c r="D13" s="10">
        <v>-2</v>
      </c>
      <c r="E13" s="10">
        <v>-2</v>
      </c>
      <c r="F13" s="10">
        <v>-2</v>
      </c>
      <c r="G13" s="140">
        <v>8.1532100000000014</v>
      </c>
      <c r="H13" s="122">
        <v>38.900000000000006</v>
      </c>
      <c r="I13" s="122" t="s">
        <v>150</v>
      </c>
      <c r="J13" s="122">
        <v>95.688053890485307</v>
      </c>
      <c r="K13" s="122">
        <v>83.288696689999995</v>
      </c>
      <c r="L13" s="125">
        <v>0.8</v>
      </c>
      <c r="M13" s="122">
        <v>0</v>
      </c>
      <c r="N13" s="122">
        <v>-28.214480315861358</v>
      </c>
      <c r="O13" s="122">
        <v>11.053500987801389</v>
      </c>
      <c r="P13" s="140">
        <v>8.5056011186168377</v>
      </c>
      <c r="Q13" s="140">
        <v>3.4776500293494435</v>
      </c>
      <c r="R13" s="125">
        <v>0.56472693831069276</v>
      </c>
      <c r="S13" s="137">
        <v>0.7144789595121015</v>
      </c>
    </row>
    <row r="14" spans="1:19" ht="30" customHeight="1" x14ac:dyDescent="0.3">
      <c r="A14" s="83" t="s">
        <v>115</v>
      </c>
      <c r="B14" s="54" t="s">
        <v>26</v>
      </c>
      <c r="C14" s="130" t="s">
        <v>17</v>
      </c>
      <c r="D14" s="9" t="s">
        <v>27</v>
      </c>
      <c r="E14" s="9" t="s">
        <v>23</v>
      </c>
      <c r="F14" s="9" t="s">
        <v>28</v>
      </c>
      <c r="G14" s="140">
        <v>5.8609999999999998</v>
      </c>
      <c r="H14" s="122">
        <v>0</v>
      </c>
      <c r="I14" s="122" t="s">
        <v>149</v>
      </c>
      <c r="J14" s="122">
        <v>27.878327890000001</v>
      </c>
      <c r="K14" s="122">
        <v>27.620927500000001</v>
      </c>
      <c r="L14" s="125">
        <v>0.8</v>
      </c>
      <c r="M14" s="122">
        <v>0</v>
      </c>
      <c r="N14" s="122">
        <v>0</v>
      </c>
      <c r="O14" s="140">
        <v>2.56785935</v>
      </c>
      <c r="P14" s="140">
        <v>2.2468803500000001</v>
      </c>
      <c r="Q14" s="140">
        <v>1.46193465912</v>
      </c>
      <c r="R14" s="125">
        <v>0.5</v>
      </c>
      <c r="S14" s="137">
        <v>0.62856700531753718</v>
      </c>
    </row>
    <row r="15" spans="1:19" ht="30" customHeight="1" x14ac:dyDescent="0.3">
      <c r="A15" s="83" t="s">
        <v>115</v>
      </c>
      <c r="B15" s="54" t="s">
        <v>29</v>
      </c>
      <c r="C15" s="130" t="s">
        <v>30</v>
      </c>
      <c r="D15" s="57">
        <v>0.59188545000000004</v>
      </c>
      <c r="E15" s="9" t="s">
        <v>23</v>
      </c>
      <c r="F15" s="9" t="s">
        <v>31</v>
      </c>
      <c r="G15" s="140">
        <v>0.63</v>
      </c>
      <c r="H15" s="122">
        <v>0</v>
      </c>
      <c r="I15" s="122" t="s">
        <v>149</v>
      </c>
      <c r="J15" s="122">
        <v>19.908417</v>
      </c>
      <c r="K15" s="122">
        <v>19.797487629999996</v>
      </c>
      <c r="L15" s="125">
        <v>0.8</v>
      </c>
      <c r="M15" s="122">
        <v>0</v>
      </c>
      <c r="N15" s="122">
        <v>0</v>
      </c>
      <c r="O15" s="140">
        <v>3.5430776999999991</v>
      </c>
      <c r="P15" s="140">
        <v>1.7043026999999991</v>
      </c>
      <c r="Q15" s="140">
        <v>1.3495470995571501</v>
      </c>
      <c r="R15" s="125">
        <v>0.4</v>
      </c>
      <c r="S15" s="137">
        <v>0.50386065701594651</v>
      </c>
    </row>
    <row r="16" spans="1:19" ht="30" customHeight="1" thickBot="1" x14ac:dyDescent="0.35">
      <c r="A16" s="84" t="s">
        <v>115</v>
      </c>
      <c r="B16" s="55" t="s">
        <v>32</v>
      </c>
      <c r="C16" s="128">
        <v>0</v>
      </c>
      <c r="D16" s="65">
        <v>0</v>
      </c>
      <c r="E16" s="65">
        <v>0</v>
      </c>
      <c r="F16" s="65">
        <v>0</v>
      </c>
      <c r="G16" s="65">
        <v>134.71540999999996</v>
      </c>
      <c r="H16" s="65">
        <v>434.41452000000004</v>
      </c>
      <c r="I16" s="65">
        <v>0</v>
      </c>
      <c r="J16" s="65">
        <v>769.0068915753892</v>
      </c>
      <c r="K16" s="65">
        <v>636.44556722000004</v>
      </c>
      <c r="L16" s="65">
        <v>0</v>
      </c>
      <c r="M16" s="65">
        <v>0</v>
      </c>
      <c r="N16" s="65">
        <v>-180.41420347204632</v>
      </c>
      <c r="O16" s="65">
        <v>91.585436613886074</v>
      </c>
      <c r="P16" s="65">
        <v>73.328506791034314</v>
      </c>
      <c r="Q16" s="65">
        <v>44.219835613797898</v>
      </c>
      <c r="R16" s="120">
        <v>0</v>
      </c>
      <c r="S16" s="135">
        <v>0</v>
      </c>
    </row>
    <row r="17" spans="1:19" ht="30" customHeight="1" x14ac:dyDescent="0.3">
      <c r="A17" s="47" t="s">
        <v>33</v>
      </c>
      <c r="B17" s="52" t="s">
        <v>34</v>
      </c>
      <c r="C17" s="129" t="s">
        <v>17</v>
      </c>
      <c r="D17" s="61">
        <v>-2</v>
      </c>
      <c r="E17" s="61">
        <v>-2</v>
      </c>
      <c r="F17" s="61">
        <v>-2</v>
      </c>
      <c r="G17" s="121">
        <v>14.174000000000003</v>
      </c>
      <c r="H17" s="121">
        <v>0</v>
      </c>
      <c r="I17" s="121" t="s">
        <v>151</v>
      </c>
      <c r="J17" s="121">
        <v>47.451877433844494</v>
      </c>
      <c r="K17" s="121">
        <v>45.594651011629459</v>
      </c>
      <c r="L17" s="139">
        <v>0.56209701167173476</v>
      </c>
      <c r="M17" s="121">
        <v>0</v>
      </c>
      <c r="N17" s="121">
        <v>-18.678752419540537</v>
      </c>
      <c r="O17" s="139">
        <v>5.1851819541307469</v>
      </c>
      <c r="P17" s="139">
        <v>3.5514846517040017</v>
      </c>
      <c r="Q17" s="139">
        <v>1.5777153224244724</v>
      </c>
      <c r="R17" s="124">
        <v>0.73</v>
      </c>
      <c r="S17" s="136">
        <v>0.73</v>
      </c>
    </row>
    <row r="18" spans="1:19" ht="30" customHeight="1" x14ac:dyDescent="0.3">
      <c r="A18" s="83" t="s">
        <v>33</v>
      </c>
      <c r="B18" s="54" t="s">
        <v>47</v>
      </c>
      <c r="C18" s="130" t="s">
        <v>30</v>
      </c>
      <c r="D18" s="10">
        <v>-2</v>
      </c>
      <c r="E18" s="10">
        <v>-2</v>
      </c>
      <c r="F18" s="10">
        <v>-2</v>
      </c>
      <c r="G18" s="140">
        <v>1</v>
      </c>
      <c r="H18" s="122">
        <v>0</v>
      </c>
      <c r="I18" s="122" t="s">
        <v>149</v>
      </c>
      <c r="J18" s="122">
        <v>29.447252492341462</v>
      </c>
      <c r="K18" s="122">
        <v>28.748000000000001</v>
      </c>
      <c r="L18" s="140">
        <v>0.65</v>
      </c>
      <c r="M18" s="122">
        <v>0</v>
      </c>
      <c r="N18" s="140">
        <v>-6.0847141200219514</v>
      </c>
      <c r="O18" s="140">
        <v>6.3469294207532947</v>
      </c>
      <c r="P18" s="140">
        <v>3.1260657489235126</v>
      </c>
      <c r="Q18" s="140">
        <v>2.62693571959112</v>
      </c>
      <c r="R18" s="125">
        <v>0.8</v>
      </c>
      <c r="S18" s="137">
        <v>1</v>
      </c>
    </row>
    <row r="19" spans="1:19" ht="30" customHeight="1" thickBot="1" x14ac:dyDescent="0.35">
      <c r="A19" s="84" t="s">
        <v>33</v>
      </c>
      <c r="B19" s="53" t="s">
        <v>35</v>
      </c>
      <c r="C19" s="128">
        <v>0</v>
      </c>
      <c r="D19" s="65">
        <v>0</v>
      </c>
      <c r="E19" s="65">
        <v>0</v>
      </c>
      <c r="F19" s="65">
        <v>0</v>
      </c>
      <c r="G19" s="65">
        <v>15.174000000000003</v>
      </c>
      <c r="H19" s="65">
        <v>0</v>
      </c>
      <c r="I19" s="65">
        <v>0</v>
      </c>
      <c r="J19" s="65">
        <v>76.899129926185964</v>
      </c>
      <c r="K19" s="65">
        <v>74.342651011629457</v>
      </c>
      <c r="L19" s="65">
        <v>0</v>
      </c>
      <c r="M19" s="65">
        <v>0</v>
      </c>
      <c r="N19" s="65">
        <v>-24.763466539562486</v>
      </c>
      <c r="O19" s="65">
        <v>11.532111374884042</v>
      </c>
      <c r="P19" s="68">
        <v>6.6775504006275144</v>
      </c>
      <c r="Q19" s="68">
        <v>4.2046510420155929</v>
      </c>
      <c r="R19" s="120">
        <v>0</v>
      </c>
      <c r="S19" s="135">
        <v>0</v>
      </c>
    </row>
    <row r="20" spans="1:19" ht="30" customHeight="1" thickBot="1" x14ac:dyDescent="0.35">
      <c r="A20" s="85" t="s">
        <v>120</v>
      </c>
      <c r="B20" s="56" t="s">
        <v>0</v>
      </c>
      <c r="C20" s="131">
        <v>0</v>
      </c>
      <c r="D20" s="132">
        <v>0</v>
      </c>
      <c r="E20" s="132">
        <v>0</v>
      </c>
      <c r="F20" s="132">
        <v>0</v>
      </c>
      <c r="G20" s="133">
        <v>629.88941</v>
      </c>
      <c r="H20" s="133">
        <v>434.41452000000004</v>
      </c>
      <c r="I20" s="133">
        <v>0</v>
      </c>
      <c r="J20" s="133">
        <v>2904.5629140015744</v>
      </c>
      <c r="K20" s="133">
        <v>2754.1947409431291</v>
      </c>
      <c r="L20" s="133">
        <v>0</v>
      </c>
      <c r="M20" s="133">
        <v>0</v>
      </c>
      <c r="N20" s="133">
        <v>-205.1776700116088</v>
      </c>
      <c r="O20" s="133">
        <v>222.65695708603957</v>
      </c>
      <c r="P20" s="133">
        <v>168.96272243251951</v>
      </c>
      <c r="Q20" s="133">
        <v>86.170260475720198</v>
      </c>
      <c r="R20" s="133">
        <v>0</v>
      </c>
      <c r="S20" s="138">
        <v>0</v>
      </c>
    </row>
    <row r="21" spans="1:19" x14ac:dyDescent="0.3"/>
    <row r="22" spans="1:19" x14ac:dyDescent="0.3"/>
    <row r="23" spans="1:19" ht="17" x14ac:dyDescent="0.3">
      <c r="A23" s="173" t="s">
        <v>98</v>
      </c>
      <c r="B23" s="173"/>
      <c r="C23" s="173"/>
      <c r="D23" s="173"/>
      <c r="E23" s="173"/>
      <c r="F23" s="173"/>
      <c r="G23" s="173"/>
      <c r="H23" s="173"/>
    </row>
    <row r="24" spans="1:19" ht="17" x14ac:dyDescent="0.3">
      <c r="A24" s="171" t="s">
        <v>36</v>
      </c>
      <c r="B24" s="171"/>
      <c r="C24" s="171"/>
      <c r="D24" s="171"/>
      <c r="E24" s="171"/>
      <c r="F24" s="171"/>
      <c r="G24" s="171"/>
      <c r="H24" s="171"/>
      <c r="I24" s="171"/>
      <c r="J24" s="171"/>
      <c r="K24" s="171"/>
      <c r="L24" s="171"/>
      <c r="M24" s="171"/>
      <c r="N24" s="171"/>
      <c r="O24" s="171"/>
      <c r="P24" s="171"/>
      <c r="Q24" s="171"/>
      <c r="R24" s="171"/>
      <c r="S24" s="171"/>
    </row>
    <row r="25" spans="1:19" ht="17.5" thickBot="1" x14ac:dyDescent="0.35">
      <c r="A25" s="175" t="s">
        <v>4</v>
      </c>
      <c r="B25" s="175"/>
      <c r="C25" s="172"/>
      <c r="D25" s="172"/>
      <c r="E25" s="172"/>
      <c r="F25" s="172"/>
      <c r="G25" s="4"/>
    </row>
    <row r="26" spans="1:19" ht="48.5" thickBot="1" x14ac:dyDescent="0.35">
      <c r="A26" s="89" t="s">
        <v>5</v>
      </c>
      <c r="B26" s="126" t="s">
        <v>6</v>
      </c>
      <c r="C26" s="39" t="s">
        <v>7</v>
      </c>
      <c r="D26" s="94" t="s">
        <v>8</v>
      </c>
      <c r="E26" s="40" t="s">
        <v>9</v>
      </c>
      <c r="F26" s="40" t="s">
        <v>10</v>
      </c>
      <c r="G26" s="40" t="s">
        <v>11</v>
      </c>
      <c r="H26" s="40" t="s">
        <v>12</v>
      </c>
      <c r="I26" s="40" t="s">
        <v>91</v>
      </c>
      <c r="J26" s="40" t="s">
        <v>101</v>
      </c>
      <c r="K26" s="40" t="s">
        <v>147</v>
      </c>
      <c r="L26" s="40" t="s">
        <v>13</v>
      </c>
      <c r="M26" s="40" t="s">
        <v>92</v>
      </c>
      <c r="N26" s="40" t="s">
        <v>14</v>
      </c>
      <c r="O26" s="40" t="s">
        <v>103</v>
      </c>
      <c r="P26" s="94" t="s">
        <v>104</v>
      </c>
      <c r="Q26" s="94" t="s">
        <v>105</v>
      </c>
      <c r="R26" s="94" t="s">
        <v>113</v>
      </c>
      <c r="S26" s="41" t="s">
        <v>114</v>
      </c>
    </row>
    <row r="27" spans="1:19" ht="30" customHeight="1" x14ac:dyDescent="0.3">
      <c r="A27" s="46" t="s">
        <v>15</v>
      </c>
      <c r="B27" s="52" t="s">
        <v>49</v>
      </c>
      <c r="C27" s="129" t="s">
        <v>17</v>
      </c>
      <c r="D27" s="61">
        <v>-2</v>
      </c>
      <c r="E27" s="61">
        <v>-2</v>
      </c>
      <c r="F27" s="61">
        <v>-2</v>
      </c>
      <c r="G27" s="121">
        <v>360</v>
      </c>
      <c r="H27" s="121">
        <v>0</v>
      </c>
      <c r="I27" s="156">
        <v>2026</v>
      </c>
      <c r="J27" s="121">
        <v>1786.8333940394323</v>
      </c>
      <c r="K27" s="139">
        <v>7.8151979674499987</v>
      </c>
      <c r="L27" s="124">
        <v>0.24</v>
      </c>
      <c r="M27" s="124">
        <v>0.51455681722458124</v>
      </c>
      <c r="N27" s="121">
        <v>0</v>
      </c>
      <c r="O27" s="121">
        <v>163.6064012447701</v>
      </c>
      <c r="P27" s="121">
        <v>135.06846362134772</v>
      </c>
      <c r="Q27" s="121">
        <v>69.177776727864838</v>
      </c>
      <c r="R27" s="124">
        <v>0.25679999999999997</v>
      </c>
      <c r="S27" s="136">
        <v>0.29959999999999998</v>
      </c>
    </row>
    <row r="28" spans="1:19" ht="30" customHeight="1" x14ac:dyDescent="0.3">
      <c r="A28" s="83" t="s">
        <v>15</v>
      </c>
      <c r="B28" s="54" t="s">
        <v>50</v>
      </c>
      <c r="C28" s="130" t="s">
        <v>17</v>
      </c>
      <c r="D28" s="10">
        <v>-2</v>
      </c>
      <c r="E28" s="10">
        <v>-2</v>
      </c>
      <c r="F28" s="10">
        <v>-2</v>
      </c>
      <c r="G28" s="122">
        <v>360</v>
      </c>
      <c r="H28" s="122">
        <v>0</v>
      </c>
      <c r="I28" s="157">
        <v>2026</v>
      </c>
      <c r="J28" s="122">
        <v>1751.8823525441662</v>
      </c>
      <c r="K28" s="140">
        <v>7.8151979674499987</v>
      </c>
      <c r="L28" s="125">
        <v>0.25</v>
      </c>
      <c r="M28" s="125">
        <v>0.5057724579852807</v>
      </c>
      <c r="N28" s="122">
        <v>0</v>
      </c>
      <c r="O28" s="122">
        <v>155.49116919120027</v>
      </c>
      <c r="P28" s="122">
        <v>131.61374009297623</v>
      </c>
      <c r="Q28" s="122">
        <v>65.948624987113888</v>
      </c>
      <c r="R28" s="125">
        <v>0.25679999999999997</v>
      </c>
      <c r="S28" s="137">
        <v>0.29959999999999998</v>
      </c>
    </row>
    <row r="29" spans="1:19" ht="30" customHeight="1" x14ac:dyDescent="0.3">
      <c r="A29" s="83" t="s">
        <v>15</v>
      </c>
      <c r="B29" s="54" t="s">
        <v>38</v>
      </c>
      <c r="C29" s="130" t="s">
        <v>17</v>
      </c>
      <c r="D29" s="10">
        <v>-2</v>
      </c>
      <c r="E29" s="10">
        <v>-2</v>
      </c>
      <c r="F29" s="10">
        <v>-2</v>
      </c>
      <c r="G29" s="122">
        <v>360</v>
      </c>
      <c r="H29" s="122">
        <v>0</v>
      </c>
      <c r="I29" s="157">
        <v>2026</v>
      </c>
      <c r="J29" s="122">
        <v>1579.1322143214575</v>
      </c>
      <c r="K29" s="122">
        <v>90.391284489299991</v>
      </c>
      <c r="L29" s="125">
        <v>0.22</v>
      </c>
      <c r="M29" s="125">
        <v>0.48404634764266907</v>
      </c>
      <c r="N29" s="122">
        <v>0</v>
      </c>
      <c r="O29" s="122">
        <v>119.99910934564785</v>
      </c>
      <c r="P29" s="122">
        <v>91.237651405493651</v>
      </c>
      <c r="Q29" s="122">
        <v>43.98415116413765</v>
      </c>
      <c r="R29" s="125">
        <v>0.19902</v>
      </c>
      <c r="S29" s="137">
        <v>0.23218999999999998</v>
      </c>
    </row>
    <row r="30" spans="1:19" ht="30" customHeight="1" x14ac:dyDescent="0.3">
      <c r="A30" s="83" t="s">
        <v>15</v>
      </c>
      <c r="B30" s="54" t="s">
        <v>37</v>
      </c>
      <c r="C30" s="130" t="s">
        <v>17</v>
      </c>
      <c r="D30" s="10">
        <v>-2</v>
      </c>
      <c r="E30" s="10">
        <v>-2</v>
      </c>
      <c r="F30" s="10">
        <v>-2</v>
      </c>
      <c r="G30" s="122">
        <v>61</v>
      </c>
      <c r="H30" s="122">
        <v>0</v>
      </c>
      <c r="I30" s="157">
        <v>2025</v>
      </c>
      <c r="J30" s="122">
        <v>488.20785499096399</v>
      </c>
      <c r="K30" s="122">
        <v>77.456078164700017</v>
      </c>
      <c r="L30" s="125">
        <v>0.2697939274705809</v>
      </c>
      <c r="M30" s="125">
        <v>0.43476779504497015</v>
      </c>
      <c r="N30" s="122">
        <v>0</v>
      </c>
      <c r="O30" s="122">
        <v>26.659433134624312</v>
      </c>
      <c r="P30" s="122">
        <v>21.318547139207567</v>
      </c>
      <c r="Q30" s="122">
        <v>12.241943336029491</v>
      </c>
      <c r="R30" s="125">
        <v>0.25679999999999997</v>
      </c>
      <c r="S30" s="137">
        <v>0.29959999999999998</v>
      </c>
    </row>
    <row r="31" spans="1:19" ht="30" customHeight="1" thickBot="1" x14ac:dyDescent="0.35">
      <c r="A31" s="84" t="s">
        <v>115</v>
      </c>
      <c r="B31" s="58" t="s">
        <v>18</v>
      </c>
      <c r="C31" s="128">
        <v>0</v>
      </c>
      <c r="D31" s="65">
        <v>0</v>
      </c>
      <c r="E31" s="65">
        <v>0</v>
      </c>
      <c r="F31" s="65">
        <v>0</v>
      </c>
      <c r="G31" s="65">
        <v>1141</v>
      </c>
      <c r="H31" s="65">
        <v>0</v>
      </c>
      <c r="I31" s="65">
        <v>0</v>
      </c>
      <c r="J31" s="65">
        <v>5606.0558158960193</v>
      </c>
      <c r="K31" s="65">
        <v>183.4777585889</v>
      </c>
      <c r="L31" s="65">
        <v>0</v>
      </c>
      <c r="M31" s="65">
        <v>0</v>
      </c>
      <c r="N31" s="65">
        <v>0</v>
      </c>
      <c r="O31" s="65">
        <v>465.75611291624256</v>
      </c>
      <c r="P31" s="65">
        <v>379.23840225902512</v>
      </c>
      <c r="Q31" s="65">
        <v>191.35249621514586</v>
      </c>
      <c r="R31" s="65">
        <v>0</v>
      </c>
      <c r="S31" s="146">
        <v>0</v>
      </c>
    </row>
    <row r="32" spans="1:19" ht="30" customHeight="1" x14ac:dyDescent="0.3">
      <c r="A32" s="47" t="s">
        <v>19</v>
      </c>
      <c r="B32" s="52" t="s">
        <v>102</v>
      </c>
      <c r="C32" s="129" t="s">
        <v>21</v>
      </c>
      <c r="D32" s="61">
        <v>-2</v>
      </c>
      <c r="E32" s="61">
        <v>-2</v>
      </c>
      <c r="F32" s="61">
        <v>-2</v>
      </c>
      <c r="G32" s="118">
        <v>219.95</v>
      </c>
      <c r="H32" s="118">
        <v>990.10951999999997</v>
      </c>
      <c r="I32" s="118" t="s">
        <v>152</v>
      </c>
      <c r="J32" s="118">
        <v>1388.3298568771634</v>
      </c>
      <c r="K32" s="118">
        <v>203.97143387</v>
      </c>
      <c r="L32" s="142">
        <v>0.79999999999999993</v>
      </c>
      <c r="M32" s="118">
        <v>0</v>
      </c>
      <c r="N32" s="118">
        <v>77.219845100665353</v>
      </c>
      <c r="O32" s="118">
        <v>162.40730158643407</v>
      </c>
      <c r="P32" s="118">
        <v>134.49920807210742</v>
      </c>
      <c r="Q32" s="118">
        <v>81.461230358472434</v>
      </c>
      <c r="R32" s="142">
        <v>0.61815667684888143</v>
      </c>
      <c r="S32" s="147">
        <v>0.8845618435485596</v>
      </c>
    </row>
    <row r="33" spans="1:19" ht="30" customHeight="1" x14ac:dyDescent="0.3">
      <c r="A33" s="83" t="s">
        <v>19</v>
      </c>
      <c r="B33" s="54" t="s">
        <v>40</v>
      </c>
      <c r="C33" s="145" t="s">
        <v>17</v>
      </c>
      <c r="D33" s="10">
        <v>-2</v>
      </c>
      <c r="E33" s="10">
        <v>-2</v>
      </c>
      <c r="F33" s="69" t="s">
        <v>121</v>
      </c>
      <c r="G33" s="119">
        <v>96</v>
      </c>
      <c r="H33" s="119">
        <v>0</v>
      </c>
      <c r="I33" s="153">
        <v>2026</v>
      </c>
      <c r="J33" s="119">
        <v>240.31304347826085</v>
      </c>
      <c r="K33" s="119">
        <v>39.557153700000001</v>
      </c>
      <c r="L33" s="143">
        <v>0.9</v>
      </c>
      <c r="M33" s="119">
        <v>0</v>
      </c>
      <c r="N33" s="119">
        <v>-16.880348456521745</v>
      </c>
      <c r="O33" s="119">
        <v>24.163484331191889</v>
      </c>
      <c r="P33" s="119">
        <v>18.676146686296001</v>
      </c>
      <c r="Q33" s="119">
        <v>10.565581468904695</v>
      </c>
      <c r="R33" s="143">
        <v>0.67</v>
      </c>
      <c r="S33" s="148">
        <v>0.92999999999999994</v>
      </c>
    </row>
    <row r="34" spans="1:19" ht="30" customHeight="1" x14ac:dyDescent="0.3">
      <c r="A34" s="83" t="s">
        <v>19</v>
      </c>
      <c r="B34" s="54" t="s">
        <v>94</v>
      </c>
      <c r="C34" s="145" t="s">
        <v>21</v>
      </c>
      <c r="D34" s="10">
        <v>-2</v>
      </c>
      <c r="E34" s="10">
        <v>-2</v>
      </c>
      <c r="F34" s="10">
        <v>-2</v>
      </c>
      <c r="G34" s="119">
        <v>40.161950000000004</v>
      </c>
      <c r="H34" s="119">
        <v>92.800000000000011</v>
      </c>
      <c r="I34" s="153">
        <v>2024</v>
      </c>
      <c r="J34" s="119">
        <v>327.42955877260766</v>
      </c>
      <c r="K34" s="119">
        <v>42.167069699999992</v>
      </c>
      <c r="L34" s="143">
        <v>0.80000000000000016</v>
      </c>
      <c r="M34" s="119">
        <v>0</v>
      </c>
      <c r="N34" s="119">
        <v>30.069730454657904</v>
      </c>
      <c r="O34" s="119">
        <v>45.273663862002039</v>
      </c>
      <c r="P34" s="119">
        <v>38.672066275116698</v>
      </c>
      <c r="Q34" s="119">
        <v>23.072375402941105</v>
      </c>
      <c r="R34" s="143">
        <v>0.54966558572436064</v>
      </c>
      <c r="S34" s="148">
        <v>0.90180874178954074</v>
      </c>
    </row>
    <row r="35" spans="1:19" ht="30" customHeight="1" x14ac:dyDescent="0.3">
      <c r="A35" s="83" t="s">
        <v>19</v>
      </c>
      <c r="B35" s="54" t="s">
        <v>41</v>
      </c>
      <c r="C35" s="145" t="s">
        <v>21</v>
      </c>
      <c r="D35" s="57">
        <v>0.21299416918537975</v>
      </c>
      <c r="E35" s="9" t="s">
        <v>23</v>
      </c>
      <c r="F35" s="9" t="s">
        <v>24</v>
      </c>
      <c r="G35" s="141">
        <v>46.620000000000005</v>
      </c>
      <c r="H35" s="141">
        <v>104.50999999999999</v>
      </c>
      <c r="I35" s="155">
        <v>2026</v>
      </c>
      <c r="J35" s="141">
        <v>170.01413302490528</v>
      </c>
      <c r="K35" s="141">
        <v>67.250273319999991</v>
      </c>
      <c r="L35" s="144" t="s">
        <v>25</v>
      </c>
      <c r="M35" s="141">
        <v>0</v>
      </c>
      <c r="N35" s="141">
        <v>-23.174533880000002</v>
      </c>
      <c r="O35" s="141">
        <v>22.825078130554839</v>
      </c>
      <c r="P35" s="141">
        <v>16.955075962380178</v>
      </c>
      <c r="Q35" s="141">
        <v>10.476194009050582</v>
      </c>
      <c r="R35" s="144">
        <v>0.67</v>
      </c>
      <c r="S35" s="149">
        <v>0.93160159330052472</v>
      </c>
    </row>
    <row r="36" spans="1:19" ht="30" customHeight="1" x14ac:dyDescent="0.3">
      <c r="A36" s="83" t="s">
        <v>19</v>
      </c>
      <c r="B36" s="54" t="s">
        <v>42</v>
      </c>
      <c r="C36" s="130" t="s">
        <v>17</v>
      </c>
      <c r="D36" s="57">
        <v>0.22747335000000002</v>
      </c>
      <c r="E36" s="9" t="s">
        <v>23</v>
      </c>
      <c r="F36" s="9" t="s">
        <v>24</v>
      </c>
      <c r="G36" s="119">
        <v>13</v>
      </c>
      <c r="H36" s="119">
        <v>0</v>
      </c>
      <c r="I36" s="153">
        <v>2025</v>
      </c>
      <c r="J36" s="119">
        <v>35.838267900455747</v>
      </c>
      <c r="K36" s="150">
        <v>2.7814502599999997</v>
      </c>
      <c r="L36" s="143">
        <v>0.85</v>
      </c>
      <c r="M36" s="119">
        <v>0</v>
      </c>
      <c r="N36" s="151">
        <f>+'[1]סיכום 30.06.24'!$X$17</f>
        <v>-9.358016746581832E-2</v>
      </c>
      <c r="O36" s="150">
        <v>5.0861250886123113</v>
      </c>
      <c r="P36" s="150">
        <v>3.9201075672116756</v>
      </c>
      <c r="Q36" s="150">
        <v>2.3466916438831222</v>
      </c>
      <c r="R36" s="143">
        <v>0.5</v>
      </c>
      <c r="S36" s="148">
        <v>0.5</v>
      </c>
    </row>
    <row r="37" spans="1:19" ht="30" customHeight="1" thickBot="1" x14ac:dyDescent="0.35">
      <c r="A37" s="84" t="s">
        <v>19</v>
      </c>
      <c r="B37" s="55" t="s">
        <v>32</v>
      </c>
      <c r="C37" s="128">
        <v>0</v>
      </c>
      <c r="D37" s="65">
        <v>0</v>
      </c>
      <c r="E37" s="65">
        <v>0</v>
      </c>
      <c r="F37" s="65">
        <v>0</v>
      </c>
      <c r="G37" s="65">
        <v>415.73194999999998</v>
      </c>
      <c r="H37" s="65">
        <v>1187.4195199999999</v>
      </c>
      <c r="I37" s="65">
        <v>0</v>
      </c>
      <c r="J37" s="65">
        <v>2161.9248600533929</v>
      </c>
      <c r="K37" s="65">
        <v>355.72738084999997</v>
      </c>
      <c r="L37" s="65">
        <v>0</v>
      </c>
      <c r="M37" s="65">
        <v>0</v>
      </c>
      <c r="N37" s="65">
        <v>67.141113051335694</v>
      </c>
      <c r="O37" s="65">
        <v>259.75565299879514</v>
      </c>
      <c r="P37" s="65">
        <v>212.72260456311199</v>
      </c>
      <c r="Q37" s="65">
        <v>127.92207288325194</v>
      </c>
      <c r="R37" s="65">
        <v>0</v>
      </c>
      <c r="S37" s="146">
        <v>0</v>
      </c>
    </row>
    <row r="38" spans="1:19" ht="30" customHeight="1" x14ac:dyDescent="0.3">
      <c r="A38" s="47" t="s">
        <v>33</v>
      </c>
      <c r="B38" s="52" t="s">
        <v>44</v>
      </c>
      <c r="C38" s="129" t="s">
        <v>17</v>
      </c>
      <c r="D38" s="61">
        <v>-2</v>
      </c>
      <c r="E38" s="61">
        <v>-2</v>
      </c>
      <c r="F38" s="61">
        <v>-2</v>
      </c>
      <c r="G38" s="118">
        <v>60.421899999957851</v>
      </c>
      <c r="H38" s="118">
        <v>0</v>
      </c>
      <c r="I38" s="154">
        <v>2024</v>
      </c>
      <c r="J38" s="118">
        <v>176.38771936665842</v>
      </c>
      <c r="K38" s="118">
        <v>82.671392799999992</v>
      </c>
      <c r="L38" s="142">
        <v>0.70035128805620606</v>
      </c>
      <c r="M38" s="118">
        <v>0</v>
      </c>
      <c r="N38" s="118">
        <v>-29.8170398890774</v>
      </c>
      <c r="O38" s="118">
        <v>18.877242562577308</v>
      </c>
      <c r="P38" s="118">
        <v>14.953104655804029</v>
      </c>
      <c r="Q38" s="152">
        <v>7.7511093914346292</v>
      </c>
      <c r="R38" s="142">
        <v>1</v>
      </c>
      <c r="S38" s="147">
        <v>1</v>
      </c>
    </row>
    <row r="39" spans="1:19" ht="30" customHeight="1" x14ac:dyDescent="0.3">
      <c r="A39" s="83" t="s">
        <v>33</v>
      </c>
      <c r="B39" s="54" t="s">
        <v>34</v>
      </c>
      <c r="C39" s="130" t="s">
        <v>17</v>
      </c>
      <c r="D39" s="10">
        <v>-2</v>
      </c>
      <c r="E39" s="10">
        <v>-2</v>
      </c>
      <c r="F39" s="10">
        <v>-2</v>
      </c>
      <c r="G39" s="119">
        <v>69.48</v>
      </c>
      <c r="H39" s="119">
        <v>0</v>
      </c>
      <c r="I39" s="119" t="s">
        <v>39</v>
      </c>
      <c r="J39" s="119">
        <v>145.04689558530839</v>
      </c>
      <c r="K39" s="119">
        <v>15.895721118605762</v>
      </c>
      <c r="L39" s="143">
        <v>0.64985461260846999</v>
      </c>
      <c r="M39" s="119">
        <v>0</v>
      </c>
      <c r="N39" s="119">
        <v>25.470999638017119</v>
      </c>
      <c r="O39" s="119">
        <v>25.19321005864775</v>
      </c>
      <c r="P39" s="119">
        <v>14.712479447210921</v>
      </c>
      <c r="Q39" s="150">
        <v>9.2391536263780178</v>
      </c>
      <c r="R39" s="143">
        <v>0.40282383419689116</v>
      </c>
      <c r="S39" s="148">
        <v>0.73</v>
      </c>
    </row>
    <row r="40" spans="1:19" ht="30" customHeight="1" x14ac:dyDescent="0.3">
      <c r="A40" s="83" t="s">
        <v>33</v>
      </c>
      <c r="B40" s="54" t="s">
        <v>45</v>
      </c>
      <c r="C40" s="130" t="s">
        <v>17</v>
      </c>
      <c r="D40" s="10">
        <v>-2</v>
      </c>
      <c r="E40" s="10">
        <v>-2</v>
      </c>
      <c r="F40" s="10">
        <v>-2</v>
      </c>
      <c r="G40" s="119">
        <v>25.667000000000002</v>
      </c>
      <c r="H40" s="119">
        <v>0</v>
      </c>
      <c r="I40" s="119" t="s">
        <v>39</v>
      </c>
      <c r="J40" s="119">
        <v>110.09211380411006</v>
      </c>
      <c r="K40" s="119">
        <v>40.11278273104071</v>
      </c>
      <c r="L40" s="143">
        <v>0.6</v>
      </c>
      <c r="M40" s="119">
        <v>0</v>
      </c>
      <c r="N40" s="150">
        <v>3.9240627906033154</v>
      </c>
      <c r="O40" s="119">
        <v>14.810405527256545</v>
      </c>
      <c r="P40" s="119">
        <v>12.640424649817392</v>
      </c>
      <c r="Q40" s="150">
        <v>8.3826135850621935</v>
      </c>
      <c r="R40" s="143">
        <v>0.8</v>
      </c>
      <c r="S40" s="148">
        <v>1</v>
      </c>
    </row>
    <row r="41" spans="1:19" ht="30" customHeight="1" x14ac:dyDescent="0.3">
      <c r="A41" s="83" t="s">
        <v>33</v>
      </c>
      <c r="B41" s="54" t="s">
        <v>46</v>
      </c>
      <c r="C41" s="130" t="s">
        <v>17</v>
      </c>
      <c r="D41" s="10">
        <v>-2</v>
      </c>
      <c r="E41" s="10">
        <v>-2</v>
      </c>
      <c r="F41" s="10">
        <v>-2</v>
      </c>
      <c r="G41" s="119">
        <v>13.31</v>
      </c>
      <c r="H41" s="119">
        <v>0</v>
      </c>
      <c r="I41" s="153">
        <v>2025</v>
      </c>
      <c r="J41" s="119">
        <v>42.380021281173754</v>
      </c>
      <c r="K41" s="150">
        <v>2.102762087306564</v>
      </c>
      <c r="L41" s="143">
        <v>0.6</v>
      </c>
      <c r="M41" s="119">
        <v>0</v>
      </c>
      <c r="N41" s="119">
        <v>14.849246425162937</v>
      </c>
      <c r="O41" s="150">
        <v>9.4853992745266762</v>
      </c>
      <c r="P41" s="150">
        <v>8.0749386934499956</v>
      </c>
      <c r="Q41" s="150">
        <v>5.9350152774124822</v>
      </c>
      <c r="R41" s="143">
        <v>0.8</v>
      </c>
      <c r="S41" s="148">
        <v>1</v>
      </c>
    </row>
    <row r="42" spans="1:19" ht="30" customHeight="1" thickBot="1" x14ac:dyDescent="0.35">
      <c r="A42" s="84" t="s">
        <v>33</v>
      </c>
      <c r="B42" s="58" t="s">
        <v>35</v>
      </c>
      <c r="C42" s="128">
        <v>0</v>
      </c>
      <c r="D42" s="65">
        <v>0</v>
      </c>
      <c r="E42" s="65">
        <v>0</v>
      </c>
      <c r="F42" s="65">
        <v>0</v>
      </c>
      <c r="G42" s="65">
        <v>168.87889999995787</v>
      </c>
      <c r="H42" s="65">
        <v>0</v>
      </c>
      <c r="I42" s="65">
        <v>0</v>
      </c>
      <c r="J42" s="65">
        <v>473.90675003725062</v>
      </c>
      <c r="K42" s="65">
        <v>140.78265873695301</v>
      </c>
      <c r="L42" s="65">
        <v>0</v>
      </c>
      <c r="M42" s="65">
        <v>0</v>
      </c>
      <c r="N42" s="65">
        <v>14.427268964705972</v>
      </c>
      <c r="O42" s="65">
        <v>68.366257423008278</v>
      </c>
      <c r="P42" s="65">
        <v>50.380947446282335</v>
      </c>
      <c r="Q42" s="65">
        <v>31.307891880287322</v>
      </c>
      <c r="R42" s="65">
        <v>0</v>
      </c>
      <c r="S42" s="146">
        <v>0</v>
      </c>
    </row>
    <row r="43" spans="1:19" ht="30" customHeight="1" thickBot="1" x14ac:dyDescent="0.35">
      <c r="A43" s="85" t="s">
        <v>120</v>
      </c>
      <c r="B43" s="56" t="s">
        <v>0</v>
      </c>
      <c r="C43" s="131">
        <v>0</v>
      </c>
      <c r="D43" s="132">
        <v>0</v>
      </c>
      <c r="E43" s="132">
        <v>0</v>
      </c>
      <c r="F43" s="132">
        <v>0</v>
      </c>
      <c r="G43" s="133">
        <v>1725.6108499999575</v>
      </c>
      <c r="H43" s="133">
        <v>1187.4195199999999</v>
      </c>
      <c r="I43" s="133">
        <v>0</v>
      </c>
      <c r="J43" s="133">
        <v>8241.8874259866607</v>
      </c>
      <c r="K43" s="133">
        <v>679.98779817585319</v>
      </c>
      <c r="L43" s="133">
        <v>0</v>
      </c>
      <c r="M43" s="133">
        <v>0</v>
      </c>
      <c r="N43" s="133">
        <v>81.568382016041653</v>
      </c>
      <c r="O43" s="133">
        <v>793.87802333804609</v>
      </c>
      <c r="P43" s="133">
        <v>642.3419542684195</v>
      </c>
      <c r="Q43" s="133">
        <v>350.58246097868505</v>
      </c>
      <c r="R43" s="133">
        <v>0</v>
      </c>
      <c r="S43" s="138">
        <v>0</v>
      </c>
    </row>
    <row r="44" spans="1:19" x14ac:dyDescent="0.3"/>
    <row r="45" spans="1:19" x14ac:dyDescent="0.3"/>
    <row r="46" spans="1:19" ht="17" x14ac:dyDescent="0.3">
      <c r="A46" s="174" t="s">
        <v>99</v>
      </c>
      <c r="B46" s="174"/>
      <c r="C46" s="174"/>
      <c r="D46" s="174"/>
      <c r="E46" s="174"/>
      <c r="F46" s="174"/>
      <c r="G46" s="174"/>
      <c r="H46" s="1"/>
      <c r="I46" s="1"/>
      <c r="J46" s="1"/>
      <c r="K46" s="1"/>
      <c r="L46" s="1"/>
      <c r="M46" s="1"/>
      <c r="N46" s="2"/>
      <c r="O46" s="1"/>
      <c r="P46" s="1"/>
      <c r="Q46" s="1"/>
      <c r="R46" s="1"/>
      <c r="S46" s="1"/>
    </row>
    <row r="47" spans="1:19" ht="17" x14ac:dyDescent="0.3">
      <c r="A47" s="171" t="s">
        <v>48</v>
      </c>
      <c r="B47" s="171"/>
      <c r="C47" s="171"/>
      <c r="D47" s="171"/>
      <c r="E47" s="171"/>
      <c r="F47" s="171"/>
      <c r="G47" s="171"/>
      <c r="H47" s="171"/>
      <c r="I47" s="171"/>
      <c r="J47" s="171"/>
      <c r="K47" s="171"/>
      <c r="L47" s="171"/>
      <c r="M47" s="171"/>
      <c r="N47" s="171"/>
      <c r="O47" s="171"/>
      <c r="P47" s="171"/>
      <c r="Q47" s="171"/>
      <c r="R47" s="171"/>
      <c r="S47" s="171"/>
    </row>
    <row r="48" spans="1:19" ht="17.5" thickBot="1" x14ac:dyDescent="0.35">
      <c r="A48" s="172" t="s">
        <v>4</v>
      </c>
      <c r="B48" s="172"/>
      <c r="C48" s="172"/>
      <c r="D48" s="172"/>
      <c r="E48" s="172"/>
      <c r="F48" s="172"/>
      <c r="G48" s="7"/>
      <c r="H48" s="7"/>
      <c r="I48" s="7"/>
      <c r="J48" s="7"/>
      <c r="K48" s="7"/>
      <c r="L48" s="7"/>
      <c r="M48" s="1"/>
      <c r="N48" s="2"/>
      <c r="O48" s="5"/>
      <c r="P48" s="1"/>
      <c r="Q48" s="1"/>
      <c r="R48" s="1"/>
      <c r="S48" s="1"/>
    </row>
    <row r="49" spans="1:19" ht="48.5" thickBot="1" x14ac:dyDescent="0.35">
      <c r="A49" s="89" t="s">
        <v>5</v>
      </c>
      <c r="B49" s="126" t="s">
        <v>6</v>
      </c>
      <c r="C49" s="39" t="s">
        <v>7</v>
      </c>
      <c r="D49" s="94" t="s">
        <v>8</v>
      </c>
      <c r="E49" s="40" t="s">
        <v>9</v>
      </c>
      <c r="F49" s="40" t="s">
        <v>10</v>
      </c>
      <c r="G49" s="40" t="s">
        <v>11</v>
      </c>
      <c r="H49" s="40" t="s">
        <v>12</v>
      </c>
      <c r="I49" s="40" t="s">
        <v>91</v>
      </c>
      <c r="J49" s="40" t="s">
        <v>101</v>
      </c>
      <c r="K49" s="40" t="s">
        <v>147</v>
      </c>
      <c r="L49" s="40" t="s">
        <v>13</v>
      </c>
      <c r="M49" s="40" t="s">
        <v>92</v>
      </c>
      <c r="N49" s="40" t="s">
        <v>14</v>
      </c>
      <c r="O49" s="40" t="s">
        <v>103</v>
      </c>
      <c r="P49" s="94" t="s">
        <v>104</v>
      </c>
      <c r="Q49" s="94" t="s">
        <v>105</v>
      </c>
      <c r="R49" s="94" t="s">
        <v>113</v>
      </c>
      <c r="S49" s="41" t="s">
        <v>114</v>
      </c>
    </row>
    <row r="50" spans="1:19" ht="30" customHeight="1" x14ac:dyDescent="0.3">
      <c r="A50" s="47" t="s">
        <v>19</v>
      </c>
      <c r="B50" s="52" t="s">
        <v>20</v>
      </c>
      <c r="C50" s="129" t="s">
        <v>21</v>
      </c>
      <c r="D50" s="61">
        <v>-2</v>
      </c>
      <c r="E50" s="61">
        <v>-2</v>
      </c>
      <c r="F50" s="61">
        <v>-2</v>
      </c>
      <c r="G50" s="118">
        <v>456.46971428559993</v>
      </c>
      <c r="H50" s="118">
        <v>1826.019</v>
      </c>
      <c r="I50" s="118" t="s">
        <v>43</v>
      </c>
      <c r="J50" s="118">
        <v>2314.956419038378</v>
      </c>
      <c r="K50" s="152">
        <v>5.3861548100000007</v>
      </c>
      <c r="L50" s="142">
        <v>0.8</v>
      </c>
      <c r="M50" s="118">
        <v>0</v>
      </c>
      <c r="N50" s="118">
        <v>450.63013445647488</v>
      </c>
      <c r="O50" s="118">
        <v>327.02832781119815</v>
      </c>
      <c r="P50" s="118">
        <v>271.06306467779706</v>
      </c>
      <c r="Q50" s="118">
        <v>163.13376831749622</v>
      </c>
      <c r="R50" s="142">
        <v>0.72700149086601151</v>
      </c>
      <c r="S50" s="147">
        <v>0.98569209174103556</v>
      </c>
    </row>
    <row r="51" spans="1:19" ht="30" customHeight="1" x14ac:dyDescent="0.3">
      <c r="A51" s="83" t="s">
        <v>19</v>
      </c>
      <c r="B51" s="54" t="s">
        <v>94</v>
      </c>
      <c r="C51" s="145" t="s">
        <v>21</v>
      </c>
      <c r="D51" s="10">
        <v>-2</v>
      </c>
      <c r="E51" s="10">
        <v>-2</v>
      </c>
      <c r="F51" s="10">
        <v>-2</v>
      </c>
      <c r="G51" s="119">
        <v>28.070000000000004</v>
      </c>
      <c r="H51" s="119">
        <v>62.099999999999994</v>
      </c>
      <c r="I51" s="119" t="s">
        <v>43</v>
      </c>
      <c r="J51" s="119">
        <v>191.71850559585448</v>
      </c>
      <c r="K51" s="150">
        <v>6.8046114000000006</v>
      </c>
      <c r="L51" s="143">
        <v>0.8</v>
      </c>
      <c r="M51" s="119">
        <v>0</v>
      </c>
      <c r="N51" s="119">
        <v>30.567089719170891</v>
      </c>
      <c r="O51" s="119">
        <v>28.42425465210739</v>
      </c>
      <c r="P51" s="119">
        <v>24.017698863859192</v>
      </c>
      <c r="Q51" s="150">
        <v>2.5788808010276405</v>
      </c>
      <c r="R51" s="143">
        <v>0.75634590940309443</v>
      </c>
      <c r="S51" s="148">
        <v>0.95936083178748099</v>
      </c>
    </row>
    <row r="52" spans="1:19" ht="30" customHeight="1" thickBot="1" x14ac:dyDescent="0.35">
      <c r="A52" s="84" t="s">
        <v>19</v>
      </c>
      <c r="B52" s="58" t="s">
        <v>32</v>
      </c>
      <c r="C52" s="128">
        <v>0</v>
      </c>
      <c r="D52" s="65">
        <v>0</v>
      </c>
      <c r="E52" s="65">
        <v>0</v>
      </c>
      <c r="F52" s="65">
        <v>0</v>
      </c>
      <c r="G52" s="65">
        <v>484.53971428559993</v>
      </c>
      <c r="H52" s="65">
        <v>1888.1189999999999</v>
      </c>
      <c r="I52" s="65">
        <v>0</v>
      </c>
      <c r="J52" s="65">
        <v>2506.6749246342324</v>
      </c>
      <c r="K52" s="65">
        <v>12.190766210000001</v>
      </c>
      <c r="L52" s="65">
        <v>0</v>
      </c>
      <c r="M52" s="65">
        <v>0</v>
      </c>
      <c r="N52" s="65">
        <v>481.19722417564577</v>
      </c>
      <c r="O52" s="65">
        <v>355.45258246330553</v>
      </c>
      <c r="P52" s="65">
        <v>295.08076354165627</v>
      </c>
      <c r="Q52" s="65">
        <v>165.71264911852387</v>
      </c>
      <c r="R52" s="65">
        <v>0</v>
      </c>
      <c r="S52" s="146">
        <v>0</v>
      </c>
    </row>
    <row r="53" spans="1:19" ht="30" customHeight="1" thickBot="1" x14ac:dyDescent="0.35">
      <c r="A53" s="85" t="s">
        <v>115</v>
      </c>
      <c r="B53" s="59" t="s">
        <v>0</v>
      </c>
      <c r="C53" s="131">
        <v>0</v>
      </c>
      <c r="D53" s="132">
        <v>0</v>
      </c>
      <c r="E53" s="132">
        <v>0</v>
      </c>
      <c r="F53" s="132">
        <v>0</v>
      </c>
      <c r="G53" s="133">
        <v>484.53971428559993</v>
      </c>
      <c r="H53" s="133">
        <v>1888.1189999999999</v>
      </c>
      <c r="I53" s="133">
        <v>0</v>
      </c>
      <c r="J53" s="133">
        <v>2506.6749246342324</v>
      </c>
      <c r="K53" s="133">
        <v>12.190766210000001</v>
      </c>
      <c r="L53" s="133">
        <v>0</v>
      </c>
      <c r="M53" s="133">
        <v>0</v>
      </c>
      <c r="N53" s="133">
        <v>481.19722417564577</v>
      </c>
      <c r="O53" s="133">
        <v>355.45258246330553</v>
      </c>
      <c r="P53" s="133">
        <v>295.08076354165627</v>
      </c>
      <c r="Q53" s="133">
        <v>165.71264911852387</v>
      </c>
      <c r="R53" s="133">
        <v>0</v>
      </c>
      <c r="S53" s="138">
        <v>0</v>
      </c>
    </row>
    <row r="54" spans="1:19" x14ac:dyDescent="0.3"/>
    <row r="55" spans="1:19" x14ac:dyDescent="0.3"/>
    <row r="56" spans="1:19" ht="17" x14ac:dyDescent="0.3">
      <c r="A56" s="174" t="s">
        <v>100</v>
      </c>
      <c r="B56" s="174"/>
      <c r="C56" s="174"/>
      <c r="D56" s="174"/>
      <c r="E56" s="174"/>
      <c r="F56" s="174"/>
      <c r="G56" s="174"/>
      <c r="H56" s="1"/>
      <c r="I56" s="1"/>
      <c r="J56" s="1"/>
      <c r="K56" s="1"/>
      <c r="L56" s="1"/>
      <c r="M56" s="1"/>
      <c r="N56" s="2"/>
    </row>
    <row r="57" spans="1:19" ht="17" x14ac:dyDescent="0.3">
      <c r="A57" s="171" t="s">
        <v>51</v>
      </c>
      <c r="B57" s="171"/>
      <c r="C57" s="171"/>
      <c r="D57" s="171"/>
      <c r="E57" s="171"/>
      <c r="F57" s="171"/>
      <c r="G57" s="171"/>
      <c r="H57" s="171"/>
      <c r="I57" s="171"/>
      <c r="J57" s="171"/>
      <c r="K57" s="171"/>
      <c r="L57" s="171"/>
      <c r="M57" s="171"/>
      <c r="N57" s="171"/>
    </row>
    <row r="58" spans="1:19" ht="17.5" thickBot="1" x14ac:dyDescent="0.35">
      <c r="A58" s="172" t="s">
        <v>4</v>
      </c>
      <c r="B58" s="172"/>
      <c r="C58" s="172"/>
      <c r="D58" s="172"/>
      <c r="E58" s="172"/>
      <c r="F58" s="7"/>
      <c r="G58" s="7"/>
      <c r="H58" s="7"/>
      <c r="I58" s="7"/>
      <c r="J58" s="7"/>
      <c r="K58" s="7"/>
      <c r="L58" s="7"/>
      <c r="M58" s="7"/>
      <c r="N58" s="7"/>
    </row>
    <row r="59" spans="1:19" ht="48.5" customHeight="1" thickBot="1" x14ac:dyDescent="0.35">
      <c r="A59" s="89" t="s">
        <v>5</v>
      </c>
      <c r="B59" s="41" t="s">
        <v>6</v>
      </c>
      <c r="C59" s="93" t="s">
        <v>7</v>
      </c>
      <c r="D59" s="40" t="s">
        <v>8</v>
      </c>
      <c r="E59" s="40" t="s">
        <v>9</v>
      </c>
      <c r="F59" s="40" t="s">
        <v>10</v>
      </c>
      <c r="G59" s="40" t="s">
        <v>11</v>
      </c>
      <c r="H59" s="40" t="s">
        <v>12</v>
      </c>
      <c r="I59" s="40" t="s">
        <v>91</v>
      </c>
      <c r="J59" s="40" t="s">
        <v>101</v>
      </c>
      <c r="K59" s="40" t="s">
        <v>147</v>
      </c>
      <c r="L59" s="40" t="s">
        <v>103</v>
      </c>
      <c r="M59" s="40" t="s">
        <v>104</v>
      </c>
      <c r="N59" s="41" t="s">
        <v>113</v>
      </c>
    </row>
    <row r="60" spans="1:19" ht="30" customHeight="1" x14ac:dyDescent="0.3">
      <c r="A60" s="46" t="s">
        <v>15</v>
      </c>
      <c r="B60" s="54" t="s">
        <v>148</v>
      </c>
      <c r="C60" s="91" t="s">
        <v>17</v>
      </c>
      <c r="D60" s="92">
        <v>-2</v>
      </c>
      <c r="E60" s="92">
        <v>-2</v>
      </c>
      <c r="F60" s="92">
        <v>-2</v>
      </c>
      <c r="G60" s="118">
        <v>2218</v>
      </c>
      <c r="H60" s="118">
        <v>0</v>
      </c>
      <c r="I60" s="154">
        <v>2028</v>
      </c>
      <c r="J60" s="118">
        <v>9745</v>
      </c>
      <c r="K60" s="118">
        <v>18.223220510600001</v>
      </c>
      <c r="L60" s="118">
        <v>1015</v>
      </c>
      <c r="M60" s="118">
        <v>762</v>
      </c>
      <c r="N60" s="148">
        <v>0.25679999999999997</v>
      </c>
    </row>
    <row r="61" spans="1:19" ht="30" customHeight="1" thickBot="1" x14ac:dyDescent="0.35">
      <c r="A61" s="84" t="s">
        <v>15</v>
      </c>
      <c r="B61" s="58" t="s">
        <v>18</v>
      </c>
      <c r="C61" s="62">
        <v>0</v>
      </c>
      <c r="D61" s="65">
        <v>0</v>
      </c>
      <c r="E61" s="65">
        <v>0</v>
      </c>
      <c r="F61" s="65">
        <v>0</v>
      </c>
      <c r="G61" s="65">
        <v>2218</v>
      </c>
      <c r="H61" s="65">
        <v>0</v>
      </c>
      <c r="I61" s="65">
        <v>0</v>
      </c>
      <c r="J61" s="65">
        <v>9745</v>
      </c>
      <c r="K61" s="65">
        <v>18.223220510600001</v>
      </c>
      <c r="L61" s="65">
        <v>1015</v>
      </c>
      <c r="M61" s="65">
        <v>762</v>
      </c>
      <c r="N61" s="146">
        <v>0</v>
      </c>
    </row>
    <row r="62" spans="1:19" ht="30" customHeight="1" x14ac:dyDescent="0.3">
      <c r="A62" s="47" t="s">
        <v>19</v>
      </c>
      <c r="B62" s="52" t="s">
        <v>20</v>
      </c>
      <c r="C62" s="60" t="s">
        <v>21</v>
      </c>
      <c r="D62" s="61">
        <v>-2</v>
      </c>
      <c r="E62" s="61">
        <v>-2</v>
      </c>
      <c r="F62" s="61">
        <v>-2</v>
      </c>
      <c r="G62" s="118">
        <v>542.76428571430006</v>
      </c>
      <c r="H62" s="118">
        <v>1545.7459999999999</v>
      </c>
      <c r="I62" s="154">
        <v>2027</v>
      </c>
      <c r="J62" s="118">
        <v>2347.2401843182465</v>
      </c>
      <c r="K62" s="152">
        <v>1.5964291999999998</v>
      </c>
      <c r="L62" s="118">
        <v>320.08776113491655</v>
      </c>
      <c r="M62" s="118">
        <v>267.3636470541017</v>
      </c>
      <c r="N62" s="148">
        <v>0.58250527443620936</v>
      </c>
    </row>
    <row r="63" spans="1:19" ht="30" customHeight="1" x14ac:dyDescent="0.3">
      <c r="A63" s="83" t="s">
        <v>19</v>
      </c>
      <c r="B63" s="54" t="s">
        <v>52</v>
      </c>
      <c r="C63" s="64" t="s">
        <v>53</v>
      </c>
      <c r="D63" s="10">
        <v>-2</v>
      </c>
      <c r="E63" s="10">
        <v>-2</v>
      </c>
      <c r="F63" s="10">
        <v>-2</v>
      </c>
      <c r="G63" s="119">
        <v>0</v>
      </c>
      <c r="H63" s="119">
        <v>599.61</v>
      </c>
      <c r="I63" s="153">
        <v>2027</v>
      </c>
      <c r="J63" s="119">
        <v>371.75790905327233</v>
      </c>
      <c r="K63" s="150">
        <v>0.51748502000000007</v>
      </c>
      <c r="L63" s="119">
        <v>53.160726947262923</v>
      </c>
      <c r="M63" s="119">
        <v>41.342128397370359</v>
      </c>
      <c r="N63" s="148">
        <v>0.73391739130434785</v>
      </c>
    </row>
    <row r="64" spans="1:19" ht="30" customHeight="1" x14ac:dyDescent="0.3">
      <c r="A64" s="83" t="s">
        <v>115</v>
      </c>
      <c r="B64" s="54" t="s">
        <v>95</v>
      </c>
      <c r="C64" s="64" t="s">
        <v>21</v>
      </c>
      <c r="D64" s="10">
        <v>-2</v>
      </c>
      <c r="E64" s="10">
        <v>-2</v>
      </c>
      <c r="F64" s="10">
        <v>-2</v>
      </c>
      <c r="G64" s="150">
        <v>6.1999999999999993</v>
      </c>
      <c r="H64" s="119">
        <v>14.2</v>
      </c>
      <c r="I64" s="153">
        <v>2027</v>
      </c>
      <c r="J64" s="119">
        <v>47.487335607756897</v>
      </c>
      <c r="K64" s="150">
        <v>6.1028939999999997E-2</v>
      </c>
      <c r="L64" s="150">
        <v>7.1156367172313022</v>
      </c>
      <c r="M64" s="150">
        <v>5.9833739918076532</v>
      </c>
      <c r="N64" s="148">
        <v>0.59353162751222832</v>
      </c>
    </row>
    <row r="65" spans="1:14" ht="30" customHeight="1" x14ac:dyDescent="0.3">
      <c r="A65" s="83" t="s">
        <v>115</v>
      </c>
      <c r="B65" s="54" t="s">
        <v>42</v>
      </c>
      <c r="C65" s="64" t="s">
        <v>17</v>
      </c>
      <c r="D65" s="57">
        <v>0.22747335000000002</v>
      </c>
      <c r="E65" s="9" t="s">
        <v>23</v>
      </c>
      <c r="F65" s="9" t="s">
        <v>24</v>
      </c>
      <c r="G65" s="119">
        <v>9.6</v>
      </c>
      <c r="H65" s="119">
        <v>0</v>
      </c>
      <c r="I65" s="153">
        <v>2027</v>
      </c>
      <c r="J65" s="119">
        <v>26.465182449567322</v>
      </c>
      <c r="K65" s="119">
        <v>0</v>
      </c>
      <c r="L65" s="150">
        <v>3.7559077577444757</v>
      </c>
      <c r="M65" s="150">
        <v>2.8948486650178524</v>
      </c>
      <c r="N65" s="148">
        <v>0.84125000000000005</v>
      </c>
    </row>
    <row r="66" spans="1:14" ht="30" customHeight="1" x14ac:dyDescent="0.3">
      <c r="A66" s="83" t="s">
        <v>115</v>
      </c>
      <c r="B66" s="54" t="s">
        <v>29</v>
      </c>
      <c r="C66" s="64" t="s">
        <v>30</v>
      </c>
      <c r="D66" s="10">
        <v>-2</v>
      </c>
      <c r="E66" s="10">
        <v>-2</v>
      </c>
      <c r="F66" s="10">
        <v>-2</v>
      </c>
      <c r="G66" s="150">
        <v>0.63</v>
      </c>
      <c r="H66" s="119">
        <v>0</v>
      </c>
      <c r="I66" s="153">
        <v>2027</v>
      </c>
      <c r="J66" s="119">
        <v>19.908417</v>
      </c>
      <c r="K66" s="150">
        <v>1.1399999999999999</v>
      </c>
      <c r="L66" s="150">
        <v>3.5430776999999991</v>
      </c>
      <c r="M66" s="150">
        <v>1.7043026999999991</v>
      </c>
      <c r="N66" s="148">
        <v>0.4</v>
      </c>
    </row>
    <row r="67" spans="1:14" ht="30" customHeight="1" thickBot="1" x14ac:dyDescent="0.35">
      <c r="A67" s="84" t="s">
        <v>115</v>
      </c>
      <c r="B67" s="58" t="s">
        <v>32</v>
      </c>
      <c r="C67" s="62">
        <v>0</v>
      </c>
      <c r="D67" s="65">
        <v>0</v>
      </c>
      <c r="E67" s="65">
        <v>0</v>
      </c>
      <c r="F67" s="65">
        <v>0</v>
      </c>
      <c r="G67" s="65">
        <v>559.19428571430001</v>
      </c>
      <c r="H67" s="65">
        <v>2159.556</v>
      </c>
      <c r="I67" s="65">
        <v>0</v>
      </c>
      <c r="J67" s="65">
        <v>2812.859028428843</v>
      </c>
      <c r="K67" s="65">
        <v>3.3149431599999994</v>
      </c>
      <c r="L67" s="65">
        <v>387.66311025715527</v>
      </c>
      <c r="M67" s="65">
        <v>319.28830080829755</v>
      </c>
      <c r="N67" s="146">
        <v>0</v>
      </c>
    </row>
    <row r="68" spans="1:14" ht="30" customHeight="1" x14ac:dyDescent="0.3">
      <c r="A68" s="46" t="s">
        <v>33</v>
      </c>
      <c r="B68" s="54" t="s">
        <v>54</v>
      </c>
      <c r="C68" s="64" t="s">
        <v>17</v>
      </c>
      <c r="D68" s="10">
        <v>-2</v>
      </c>
      <c r="E68" s="10">
        <v>-2</v>
      </c>
      <c r="F68" s="10">
        <v>-2</v>
      </c>
      <c r="G68" s="119">
        <v>216</v>
      </c>
      <c r="H68" s="119">
        <v>0</v>
      </c>
      <c r="I68" s="153">
        <v>2027</v>
      </c>
      <c r="J68" s="119">
        <v>490.09299450549452</v>
      </c>
      <c r="K68" s="150">
        <v>8.4605282561882813</v>
      </c>
      <c r="L68" s="119">
        <v>79.818164512946467</v>
      </c>
      <c r="M68" s="119">
        <v>60.123835616477486</v>
      </c>
      <c r="N68" s="148">
        <v>0.42853703703703705</v>
      </c>
    </row>
    <row r="69" spans="1:14" ht="30" customHeight="1" x14ac:dyDescent="0.3">
      <c r="A69" s="83" t="s">
        <v>115</v>
      </c>
      <c r="B69" s="54" t="s">
        <v>45</v>
      </c>
      <c r="C69" s="64" t="s">
        <v>17</v>
      </c>
      <c r="D69" s="10">
        <v>-2</v>
      </c>
      <c r="E69" s="10">
        <v>-2</v>
      </c>
      <c r="F69" s="10">
        <v>-2</v>
      </c>
      <c r="G69" s="119">
        <v>44.991</v>
      </c>
      <c r="H69" s="119">
        <v>0</v>
      </c>
      <c r="I69" s="153">
        <v>2027</v>
      </c>
      <c r="J69" s="119">
        <v>190.8299007</v>
      </c>
      <c r="K69" s="150">
        <v>6.2967799012414476</v>
      </c>
      <c r="L69" s="119">
        <v>26.915975571291543</v>
      </c>
      <c r="M69" s="119">
        <v>22.881216149999997</v>
      </c>
      <c r="N69" s="148">
        <v>0.8</v>
      </c>
    </row>
    <row r="70" spans="1:14" ht="30" customHeight="1" thickBot="1" x14ac:dyDescent="0.35">
      <c r="A70" s="84" t="s">
        <v>115</v>
      </c>
      <c r="B70" s="58" t="s">
        <v>35</v>
      </c>
      <c r="C70" s="62">
        <v>0</v>
      </c>
      <c r="D70" s="65">
        <v>0</v>
      </c>
      <c r="E70" s="65">
        <v>0</v>
      </c>
      <c r="F70" s="65">
        <v>0</v>
      </c>
      <c r="G70" s="65">
        <v>260.99099999999999</v>
      </c>
      <c r="H70" s="65">
        <v>0</v>
      </c>
      <c r="I70" s="65">
        <v>0</v>
      </c>
      <c r="J70" s="65">
        <v>680.92289520549457</v>
      </c>
      <c r="K70" s="65">
        <v>14.75730815742973</v>
      </c>
      <c r="L70" s="65">
        <v>106.73414008423801</v>
      </c>
      <c r="M70" s="65">
        <v>83.005051766477479</v>
      </c>
      <c r="N70" s="146">
        <v>0</v>
      </c>
    </row>
    <row r="71" spans="1:14" ht="30" customHeight="1" thickBot="1" x14ac:dyDescent="0.35">
      <c r="A71" s="85" t="s">
        <v>120</v>
      </c>
      <c r="B71" s="59" t="s">
        <v>0</v>
      </c>
      <c r="C71" s="66">
        <v>0</v>
      </c>
      <c r="D71" s="67">
        <v>0</v>
      </c>
      <c r="E71" s="67">
        <v>0</v>
      </c>
      <c r="F71" s="67">
        <v>0</v>
      </c>
      <c r="G71" s="133">
        <v>3038.1852857142999</v>
      </c>
      <c r="H71" s="133">
        <v>2159.556</v>
      </c>
      <c r="I71" s="133">
        <v>0</v>
      </c>
      <c r="J71" s="133">
        <v>13238.781923634338</v>
      </c>
      <c r="K71" s="133">
        <v>36.295471828029733</v>
      </c>
      <c r="L71" s="133">
        <v>1509.3972503413934</v>
      </c>
      <c r="M71" s="133">
        <v>1164.2933525747751</v>
      </c>
      <c r="N71" s="138">
        <v>0</v>
      </c>
    </row>
    <row r="72" spans="1:14" x14ac:dyDescent="0.3"/>
    <row r="73" spans="1:14" x14ac:dyDescent="0.3"/>
    <row r="74" spans="1:14" ht="17" x14ac:dyDescent="0.3">
      <c r="A74" s="6" t="s">
        <v>96</v>
      </c>
      <c r="B74" s="6"/>
      <c r="C74" s="6"/>
      <c r="D74" s="6"/>
      <c r="E74" s="6"/>
      <c r="F74" s="6"/>
      <c r="G74" s="86"/>
      <c r="H74" s="86"/>
      <c r="I74" s="86"/>
      <c r="J74" s="86"/>
      <c r="K74" s="86"/>
      <c r="L74" s="86"/>
      <c r="M74" s="86"/>
      <c r="N74" s="87"/>
    </row>
    <row r="75" spans="1:14" ht="17.5" thickBot="1" x14ac:dyDescent="0.35">
      <c r="A75" s="171" t="s">
        <v>55</v>
      </c>
      <c r="B75" s="171"/>
      <c r="C75" s="171"/>
      <c r="D75" s="171"/>
      <c r="E75" s="171"/>
      <c r="F75" s="171"/>
      <c r="G75" s="171"/>
      <c r="H75" s="171"/>
      <c r="I75" s="171"/>
      <c r="J75" s="171"/>
      <c r="K75" s="171"/>
      <c r="L75" s="171"/>
      <c r="M75" s="171"/>
      <c r="N75" s="171"/>
    </row>
    <row r="76" spans="1:14" ht="36.5" thickBot="1" x14ac:dyDescent="0.35">
      <c r="A76" s="51" t="s">
        <v>56</v>
      </c>
      <c r="B76" s="48" t="s">
        <v>57</v>
      </c>
      <c r="C76" s="49" t="s">
        <v>58</v>
      </c>
      <c r="D76" s="49" t="s">
        <v>59</v>
      </c>
      <c r="E76" s="49" t="s">
        <v>60</v>
      </c>
      <c r="F76" s="49" t="s">
        <v>61</v>
      </c>
      <c r="G76" s="49" t="s">
        <v>97</v>
      </c>
      <c r="H76" s="49" t="s">
        <v>62</v>
      </c>
      <c r="I76" s="49" t="s">
        <v>63</v>
      </c>
      <c r="J76" s="49" t="s">
        <v>64</v>
      </c>
      <c r="K76" s="48" t="s">
        <v>65</v>
      </c>
      <c r="L76" s="49" t="s">
        <v>29</v>
      </c>
      <c r="M76" s="50" t="s">
        <v>0</v>
      </c>
    </row>
    <row r="77" spans="1:14" ht="30" customHeight="1" x14ac:dyDescent="0.3">
      <c r="A77" s="158" t="s">
        <v>7</v>
      </c>
      <c r="B77" s="161" t="s">
        <v>21</v>
      </c>
      <c r="C77" s="162" t="s">
        <v>17</v>
      </c>
      <c r="D77" s="162" t="s">
        <v>17</v>
      </c>
      <c r="E77" s="162" t="s">
        <v>17</v>
      </c>
      <c r="F77" s="162" t="s">
        <v>53</v>
      </c>
      <c r="G77" s="162" t="s">
        <v>17</v>
      </c>
      <c r="H77" s="162" t="s">
        <v>17</v>
      </c>
      <c r="I77" s="162" t="s">
        <v>17</v>
      </c>
      <c r="J77" s="162" t="s">
        <v>21</v>
      </c>
      <c r="K77" s="162" t="s">
        <v>53</v>
      </c>
      <c r="L77" s="163" t="s">
        <v>30</v>
      </c>
      <c r="M77" s="164">
        <v>0</v>
      </c>
    </row>
    <row r="78" spans="1:14" ht="30" customHeight="1" x14ac:dyDescent="0.3">
      <c r="A78" s="90" t="s">
        <v>66</v>
      </c>
      <c r="B78" s="160">
        <v>648.82857142869989</v>
      </c>
      <c r="C78" s="119">
        <v>0</v>
      </c>
      <c r="D78" s="119">
        <v>388.07099999999997</v>
      </c>
      <c r="E78" s="119">
        <v>246</v>
      </c>
      <c r="F78" s="119">
        <v>0</v>
      </c>
      <c r="G78" s="119">
        <v>231.49464</v>
      </c>
      <c r="H78" s="119">
        <v>206.3</v>
      </c>
      <c r="I78" s="119">
        <v>7162.8</v>
      </c>
      <c r="J78" s="119">
        <v>2477.9999999999995</v>
      </c>
      <c r="K78" s="119">
        <v>0</v>
      </c>
      <c r="L78" s="119">
        <v>6</v>
      </c>
      <c r="M78" s="165">
        <v>11367.494211428701</v>
      </c>
    </row>
    <row r="79" spans="1:14" ht="30" customHeight="1" x14ac:dyDescent="0.3">
      <c r="A79" s="90" t="s">
        <v>67</v>
      </c>
      <c r="B79" s="160">
        <v>3499.902</v>
      </c>
      <c r="C79" s="119">
        <v>1080</v>
      </c>
      <c r="D79" s="119">
        <v>0</v>
      </c>
      <c r="E79" s="119">
        <v>0</v>
      </c>
      <c r="F79" s="119">
        <v>250</v>
      </c>
      <c r="G79" s="119">
        <v>0</v>
      </c>
      <c r="H79" s="119">
        <v>0</v>
      </c>
      <c r="I79" s="119">
        <v>0</v>
      </c>
      <c r="J79" s="119">
        <v>2760</v>
      </c>
      <c r="K79" s="119">
        <v>3590</v>
      </c>
      <c r="L79" s="119">
        <v>0</v>
      </c>
      <c r="M79" s="165">
        <v>11179.902</v>
      </c>
    </row>
    <row r="80" spans="1:14" ht="30" customHeight="1" thickBot="1" x14ac:dyDescent="0.35">
      <c r="A80" s="159" t="s">
        <v>68</v>
      </c>
      <c r="B80" s="167">
        <v>0.66463092670209445</v>
      </c>
      <c r="C80" s="168">
        <v>0.77777777777777779</v>
      </c>
      <c r="D80" s="168">
        <v>0.8</v>
      </c>
      <c r="E80" s="168">
        <v>0.51812195121951221</v>
      </c>
      <c r="F80" s="168">
        <v>0.5007849829351535</v>
      </c>
      <c r="G80" s="168">
        <v>0.8</v>
      </c>
      <c r="H80" s="168">
        <v>1</v>
      </c>
      <c r="I80" s="168">
        <v>0.25679999999999997</v>
      </c>
      <c r="J80" s="168">
        <v>0.25679999999999997</v>
      </c>
      <c r="K80" s="168">
        <v>0.25679999999999997</v>
      </c>
      <c r="L80" s="168">
        <v>0.6306666666666666</v>
      </c>
      <c r="M80" s="166">
        <v>0</v>
      </c>
    </row>
    <row r="81" x14ac:dyDescent="0.3"/>
    <row r="82" x14ac:dyDescent="0.3"/>
    <row r="83" x14ac:dyDescent="0.3"/>
    <row r="84" x14ac:dyDescent="0.3"/>
  </sheetData>
  <mergeCells count="15">
    <mergeCell ref="A1:S1"/>
    <mergeCell ref="A2:S3"/>
    <mergeCell ref="A75:N75"/>
    <mergeCell ref="A57:N57"/>
    <mergeCell ref="A58:E58"/>
    <mergeCell ref="A48:F48"/>
    <mergeCell ref="A5:H5"/>
    <mergeCell ref="A23:H23"/>
    <mergeCell ref="A46:G46"/>
    <mergeCell ref="A56:G56"/>
    <mergeCell ref="A47:S47"/>
    <mergeCell ref="A25:F25"/>
    <mergeCell ref="A24:S24"/>
    <mergeCell ref="A7:G7"/>
    <mergeCell ref="A6:S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87796F4D49368A42A346439DCE44D71B" ma:contentTypeVersion="15" ma:contentTypeDescription="צור מסמך חדש." ma:contentTypeScope="" ma:versionID="743d0fd04d27f6298a524f8b9e0ba28a">
  <xsd:schema xmlns:xsd="http://www.w3.org/2001/XMLSchema" xmlns:xs="http://www.w3.org/2001/XMLSchema" xmlns:p="http://schemas.microsoft.com/office/2006/metadata/properties" xmlns:ns2="ebfe9e26-455f-4900-9a99-d34b18e30a1a" xmlns:ns3="c7dddfd9-9ee0-4621-a3b6-85d060d39fc9" targetNamespace="http://schemas.microsoft.com/office/2006/metadata/properties" ma:root="true" ma:fieldsID="02eb621417eefc6b5fcc1fbc7fe7aace" ns2:_="" ns3:_="">
    <xsd:import namespace="ebfe9e26-455f-4900-9a99-d34b18e30a1a"/>
    <xsd:import namespace="c7dddfd9-9ee0-4621-a3b6-85d060d39fc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fe9e26-455f-4900-9a99-d34b18e30a1a" elementFormDefault="qualified">
    <xsd:import namespace="http://schemas.microsoft.com/office/2006/documentManagement/types"/>
    <xsd:import namespace="http://schemas.microsoft.com/office/infopath/2007/PartnerControls"/>
    <xsd:element name="_dlc_DocId" ma:index="8" nillable="true" ma:displayName="ערך של מזהה מסמך" ma:description="הערך של מזהה המסמך שהוקצה לפריט זה." ma:indexed="true" ma:internalName="_dlc_DocId" ma:readOnly="true">
      <xsd:simpleType>
        <xsd:restriction base="dms:Text"/>
      </xsd:simpleType>
    </xsd:element>
    <xsd:element name="_dlc_DocIdUrl" ma:index="9"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משותף עם פרטים" ma:internalName="SharedWithDetails" ma:readOnly="true">
      <xsd:simpleType>
        <xsd:restriction base="dms:Note">
          <xsd:maxLength value="255"/>
        </xsd:restriction>
      </xsd:simpleType>
    </xsd:element>
    <xsd:element name="TaxCatchAll" ma:index="19" nillable="true" ma:displayName="Taxonomy Catch All Column" ma:hidden="true" ma:list="{60077dd2-c416-4314-8d61-aedda049980e}" ma:internalName="TaxCatchAll" ma:showField="CatchAllData" ma:web="ebfe9e26-455f-4900-9a99-d34b18e30a1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dddfd9-9ee0-4621-a3b6-85d060d39fc9"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תגיות תמונה" ma:readOnly="false" ma:fieldId="{5cf76f15-5ced-4ddc-b409-7134ff3c332f}" ma:taxonomyMulti="true" ma:sspId="63574567-2ffe-4846-89d5-b557668c24e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ebfe9e26-455f-4900-9a99-d34b18e30a1a">HCAYN4RYQKM7-2022894183-1727846</_dlc_DocId>
    <_dlc_DocIdUrl xmlns="ebfe9e26-455f-4900-9a99-d34b18e30a1a">
      <Url>https://doralcoil057.sharepoint.com/sites/DoralEnergyDocs/_layouts/15/DocIdRedir.aspx?ID=HCAYN4RYQKM7-2022894183-1727846</Url>
      <Description>HCAYN4RYQKM7-2022894183-1727846</Description>
    </_dlc_DocIdUrl>
    <lcf76f155ced4ddcb4097134ff3c332f xmlns="c7dddfd9-9ee0-4621-a3b6-85d060d39fc9">
      <Terms xmlns="http://schemas.microsoft.com/office/infopath/2007/PartnerControls"/>
    </lcf76f155ced4ddcb4097134ff3c332f>
    <TaxCatchAll xmlns="ebfe9e26-455f-4900-9a99-d34b18e30a1a" xsi:nil="true"/>
  </documentManagement>
</p:properties>
</file>

<file path=customXml/itemProps1.xml><?xml version="1.0" encoding="utf-8"?>
<ds:datastoreItem xmlns:ds="http://schemas.openxmlformats.org/officeDocument/2006/customXml" ds:itemID="{C183C50F-D0E3-438D-AAE1-3DFF01E1A3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fe9e26-455f-4900-9a99-d34b18e30a1a"/>
    <ds:schemaRef ds:uri="c7dddfd9-9ee0-4621-a3b6-85d060d39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5BE814-BC81-47BB-A5DD-9802BFEEFA51}">
  <ds:schemaRefs>
    <ds:schemaRef ds:uri="http://schemas.microsoft.com/sharepoint/events"/>
  </ds:schemaRefs>
</ds:datastoreItem>
</file>

<file path=customXml/itemProps3.xml><?xml version="1.0" encoding="utf-8"?>
<ds:datastoreItem xmlns:ds="http://schemas.openxmlformats.org/officeDocument/2006/customXml" ds:itemID="{D1842FE5-7055-4D9E-B979-93A6335C750F}">
  <ds:schemaRefs>
    <ds:schemaRef ds:uri="http://schemas.microsoft.com/sharepoint/v3/contenttype/forms"/>
  </ds:schemaRefs>
</ds:datastoreItem>
</file>

<file path=customXml/itemProps4.xml><?xml version="1.0" encoding="utf-8"?>
<ds:datastoreItem xmlns:ds="http://schemas.openxmlformats.org/officeDocument/2006/customXml" ds:itemID="{59113265-38CA-435E-9FE4-10684C724059}">
  <ds:schemaRefs>
    <ds:schemaRef ds:uri="http://schemas.microsoft.com/office/2006/metadata/properties"/>
    <ds:schemaRef ds:uri="http://schemas.microsoft.com/office/infopath/2007/PartnerControls"/>
    <ds:schemaRef ds:uri="ebfe9e26-455f-4900-9a99-d34b18e30a1a"/>
    <ds:schemaRef ds:uri="c7dddfd9-9ee0-4621-a3b6-85d060d39f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הבהרה משפטית</vt:lpstr>
      <vt:lpstr>פרויקטים בהפעלה</vt:lpstr>
      <vt:lpstr>פרויקטים פייפליין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נתוני פרוייקטים דוראל Q1.24</dc:title>
  <dc:subject/>
  <dc:creator>Rotem Dan</dc:creator>
  <cp:keywords/>
  <dc:description/>
  <cp:lastModifiedBy>Adi Shiman</cp:lastModifiedBy>
  <cp:revision/>
  <dcterms:created xsi:type="dcterms:W3CDTF">2024-03-25T14:07:46Z</dcterms:created>
  <dcterms:modified xsi:type="dcterms:W3CDTF">2024-08-20T07:24:32Z</dcterms:modified>
  <cp:category/>
  <cp:contentStatus/>
  <dc:language>עברית</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0x01010087796F4D49368A42A346439DCE44D71B</vt:lpwstr>
  </property>
  <property fmtid="{D5CDD505-2E9C-101B-9397-08002B2CF9AE}" pid="4" name="_dlc_DocIdItemGuid">
    <vt:lpwstr>e63992bd-43d1-4a24-a042-740c09cffe15</vt:lpwstr>
  </property>
</Properties>
</file>